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متصرف رئبسي" sheetId="1" r:id="rId1"/>
  </sheets>
  <calcPr calcId="124519"/>
</workbook>
</file>

<file path=xl/calcChain.xml><?xml version="1.0" encoding="utf-8"?>
<calcChain xmlns="http://schemas.openxmlformats.org/spreadsheetml/2006/main">
  <c r="I348" i="1"/>
  <c r="J348" s="1"/>
  <c r="I347"/>
  <c r="J347" s="1"/>
  <c r="H346"/>
  <c r="I346" s="1"/>
  <c r="J346" s="1"/>
  <c r="F346"/>
  <c r="D346"/>
  <c r="H345"/>
  <c r="I345" s="1"/>
  <c r="J345" s="1"/>
  <c r="F345"/>
  <c r="D345"/>
  <c r="A345"/>
  <c r="A346" s="1"/>
  <c r="A347" s="1"/>
  <c r="A348" s="1"/>
  <c r="H344"/>
  <c r="I344" s="1"/>
  <c r="J344" s="1"/>
  <c r="F344"/>
  <c r="D344"/>
  <c r="K336"/>
  <c r="A308"/>
  <c r="A309" s="1"/>
  <c r="A310" s="1"/>
  <c r="A311" s="1"/>
  <c r="H307"/>
  <c r="I307" s="1"/>
  <c r="J307" s="1"/>
  <c r="F307"/>
  <c r="D307"/>
  <c r="K299"/>
  <c r="H274"/>
  <c r="F274"/>
  <c r="D274"/>
  <c r="A274"/>
  <c r="A275" s="1"/>
  <c r="A276" s="1"/>
  <c r="A277" s="1"/>
  <c r="H273"/>
  <c r="F273"/>
  <c r="D273"/>
  <c r="K265"/>
  <c r="A236"/>
  <c r="A237" s="1"/>
  <c r="A238" s="1"/>
  <c r="A239" s="1"/>
  <c r="H235"/>
  <c r="F235"/>
  <c r="I235" s="1"/>
  <c r="J235" s="1"/>
  <c r="D235"/>
  <c r="K227"/>
  <c r="A200"/>
  <c r="A201" s="1"/>
  <c r="A202" s="1"/>
  <c r="A203" s="1"/>
  <c r="H199"/>
  <c r="F199"/>
  <c r="D199"/>
  <c r="H161"/>
  <c r="I161" s="1"/>
  <c r="J161" s="1"/>
  <c r="F161"/>
  <c r="D161"/>
  <c r="A161"/>
  <c r="A162" s="1"/>
  <c r="A163" s="1"/>
  <c r="A164" s="1"/>
  <c r="H160"/>
  <c r="I160" s="1"/>
  <c r="J160" s="1"/>
  <c r="F160"/>
  <c r="D160"/>
  <c r="I128"/>
  <c r="J128" s="1"/>
  <c r="A128"/>
  <c r="A129" s="1"/>
  <c r="A130" s="1"/>
  <c r="A131" s="1"/>
  <c r="A132" s="1"/>
  <c r="A133" s="1"/>
  <c r="I127"/>
  <c r="J127" s="1"/>
  <c r="A127"/>
  <c r="H126"/>
  <c r="F126"/>
  <c r="D126"/>
  <c r="I84"/>
  <c r="J84" s="1"/>
  <c r="I83"/>
  <c r="J83" s="1"/>
  <c r="I82"/>
  <c r="J82" s="1"/>
  <c r="I81"/>
  <c r="J81" s="1"/>
  <c r="I80"/>
  <c r="J80" s="1"/>
  <c r="J79"/>
  <c r="I79"/>
  <c r="I78"/>
  <c r="J78" s="1"/>
  <c r="I77"/>
  <c r="J77" s="1"/>
  <c r="I76"/>
  <c r="J76" s="1"/>
  <c r="J75"/>
  <c r="I75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J63"/>
  <c r="I63"/>
  <c r="I62"/>
  <c r="J62" s="1"/>
  <c r="I61"/>
  <c r="J61" s="1"/>
  <c r="I60"/>
  <c r="J60" s="1"/>
  <c r="J59"/>
  <c r="I59"/>
  <c r="I58"/>
  <c r="J58" s="1"/>
  <c r="H57"/>
  <c r="I57" s="1"/>
  <c r="J57" s="1"/>
  <c r="F57"/>
  <c r="D57"/>
  <c r="H56"/>
  <c r="I56" s="1"/>
  <c r="J56" s="1"/>
  <c r="F56"/>
  <c r="D56"/>
  <c r="H55"/>
  <c r="F55"/>
  <c r="D55"/>
  <c r="H54"/>
  <c r="F54"/>
  <c r="D54"/>
  <c r="H53"/>
  <c r="I53" s="1"/>
  <c r="J53" s="1"/>
  <c r="F53"/>
  <c r="D53"/>
  <c r="H52"/>
  <c r="I52" s="1"/>
  <c r="J52" s="1"/>
  <c r="F52"/>
  <c r="D52"/>
  <c r="H51"/>
  <c r="F51"/>
  <c r="D51"/>
  <c r="H50"/>
  <c r="F50"/>
  <c r="D50"/>
  <c r="H49"/>
  <c r="I49" s="1"/>
  <c r="J49" s="1"/>
  <c r="F49"/>
  <c r="D49"/>
  <c r="H48"/>
  <c r="I48" s="1"/>
  <c r="J48" s="1"/>
  <c r="F48"/>
  <c r="D48"/>
  <c r="H47"/>
  <c r="F47"/>
  <c r="D47"/>
  <c r="H46"/>
  <c r="F46"/>
  <c r="D46"/>
  <c r="H45"/>
  <c r="I45" s="1"/>
  <c r="J45" s="1"/>
  <c r="F45"/>
  <c r="D45"/>
  <c r="H44"/>
  <c r="I44" s="1"/>
  <c r="J44" s="1"/>
  <c r="F44"/>
  <c r="D44"/>
  <c r="H43"/>
  <c r="F43"/>
  <c r="D43"/>
  <c r="H42"/>
  <c r="F42"/>
  <c r="D42"/>
  <c r="H41"/>
  <c r="I41" s="1"/>
  <c r="J41" s="1"/>
  <c r="F41"/>
  <c r="D41"/>
  <c r="H40"/>
  <c r="I40" s="1"/>
  <c r="J40" s="1"/>
  <c r="F40"/>
  <c r="D40"/>
  <c r="H39"/>
  <c r="F39"/>
  <c r="D39"/>
  <c r="H38"/>
  <c r="F38"/>
  <c r="D38"/>
  <c r="H37"/>
  <c r="I37" s="1"/>
  <c r="J37" s="1"/>
  <c r="F37"/>
  <c r="D37"/>
  <c r="H36"/>
  <c r="I36" s="1"/>
  <c r="J36" s="1"/>
  <c r="F36"/>
  <c r="D36"/>
  <c r="H35"/>
  <c r="F35"/>
  <c r="D35"/>
  <c r="H34"/>
  <c r="F34"/>
  <c r="D34"/>
  <c r="H33"/>
  <c r="I33" s="1"/>
  <c r="J33" s="1"/>
  <c r="F33"/>
  <c r="D33"/>
  <c r="H32"/>
  <c r="I32" s="1"/>
  <c r="J32" s="1"/>
  <c r="F32"/>
  <c r="D32"/>
  <c r="H31"/>
  <c r="F31"/>
  <c r="D31"/>
  <c r="H30"/>
  <c r="F30"/>
  <c r="D30"/>
  <c r="H29"/>
  <c r="I29" s="1"/>
  <c r="J29" s="1"/>
  <c r="F29"/>
  <c r="D29"/>
  <c r="H28"/>
  <c r="I28" s="1"/>
  <c r="J28" s="1"/>
  <c r="F28"/>
  <c r="D28"/>
  <c r="H27"/>
  <c r="F27"/>
  <c r="D27"/>
  <c r="H26"/>
  <c r="F26"/>
  <c r="D26"/>
  <c r="H25"/>
  <c r="I25" s="1"/>
  <c r="J25" s="1"/>
  <c r="F25"/>
  <c r="D25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H24"/>
  <c r="I24" s="1"/>
  <c r="J24" s="1"/>
  <c r="F24"/>
  <c r="D24"/>
  <c r="H23"/>
  <c r="I23" s="1"/>
  <c r="J23" s="1"/>
  <c r="F23"/>
  <c r="D23"/>
  <c r="H22"/>
  <c r="I22" s="1"/>
  <c r="J22" s="1"/>
  <c r="F22"/>
  <c r="D22"/>
  <c r="H21"/>
  <c r="F21"/>
  <c r="D21"/>
  <c r="H20"/>
  <c r="F20"/>
  <c r="I20" s="1"/>
  <c r="J20" s="1"/>
  <c r="D20"/>
  <c r="A20"/>
  <c r="A21" s="1"/>
  <c r="A22" s="1"/>
  <c r="A23" s="1"/>
  <c r="H19"/>
  <c r="F19"/>
  <c r="D19"/>
  <c r="K11"/>
  <c r="I19" l="1"/>
  <c r="J19" s="1"/>
  <c r="I21"/>
  <c r="J21" s="1"/>
  <c r="I27"/>
  <c r="J27" s="1"/>
  <c r="I31"/>
  <c r="J31" s="1"/>
  <c r="I35"/>
  <c r="J35" s="1"/>
  <c r="I39"/>
  <c r="J39" s="1"/>
  <c r="I43"/>
  <c r="J43" s="1"/>
  <c r="I47"/>
  <c r="J47" s="1"/>
  <c r="I51"/>
  <c r="J51" s="1"/>
  <c r="I55"/>
  <c r="J55" s="1"/>
  <c r="I273"/>
  <c r="J273" s="1"/>
  <c r="I126"/>
  <c r="J126" s="1"/>
  <c r="I274"/>
  <c r="J274" s="1"/>
  <c r="I26"/>
  <c r="J26" s="1"/>
  <c r="I30"/>
  <c r="J30" s="1"/>
  <c r="I34"/>
  <c r="J34" s="1"/>
  <c r="I38"/>
  <c r="J38" s="1"/>
  <c r="I42"/>
  <c r="J42" s="1"/>
  <c r="I46"/>
  <c r="J46" s="1"/>
  <c r="I50"/>
  <c r="J50" s="1"/>
  <c r="I54"/>
  <c r="J54" s="1"/>
  <c r="I199"/>
  <c r="J199" s="1"/>
</calcChain>
</file>

<file path=xl/sharedStrings.xml><?xml version="1.0" encoding="utf-8"?>
<sst xmlns="http://schemas.openxmlformats.org/spreadsheetml/2006/main" count="504" uniqueCount="140">
  <si>
    <t xml:space="preserve"> مركز الامتحان : جامعة محمد خيضر بسكرة  </t>
  </si>
  <si>
    <t xml:space="preserve">المسجــلـــون: </t>
  </si>
  <si>
    <t xml:space="preserve"> الادارة المعنية:  جامعة  قاصدي مرباح  ورقلة 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</si>
  <si>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</si>
  <si>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6</t>
    </r>
  </si>
  <si>
    <t>الغائبـــــــــون:</t>
  </si>
  <si>
    <t xml:space="preserve">كشوف النقاط للمسابقة على اساس الاختبارات المهنيةالكتابية </t>
  </si>
  <si>
    <t>للالتحاق برتبة  متصرف رئيسي</t>
  </si>
  <si>
    <t>(دورة جوان2021)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</si>
  <si>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</si>
  <si>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</si>
  <si>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</si>
  <si>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</si>
  <si>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</si>
  <si>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 المناجمنت العمومي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</si>
  <si>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</si>
  <si>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</si>
  <si>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</si>
  <si>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</si>
  <si>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</si>
  <si>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</si>
  <si>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</si>
  <si>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</si>
  <si>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معمري زهية</t>
  </si>
  <si>
    <t>مقبول</t>
  </si>
  <si>
    <t>بن ختواحمد</t>
  </si>
  <si>
    <t>بومادة عمر الخطاب</t>
  </si>
  <si>
    <t>خمقاني صالح</t>
  </si>
  <si>
    <t>مناع وليد</t>
  </si>
  <si>
    <t>هبال ابراهيم</t>
  </si>
  <si>
    <t>حميم محمد</t>
  </si>
  <si>
    <t>حمودي عبد القادر</t>
  </si>
  <si>
    <t>رزوق ابتسام</t>
  </si>
  <si>
    <t>زغيدي هشام</t>
  </si>
  <si>
    <t>بن عمر كريمة</t>
  </si>
  <si>
    <t>نعيمة شبوعات</t>
  </si>
  <si>
    <t>حميم فضيلة</t>
  </si>
  <si>
    <t>برهان نور الدين</t>
  </si>
  <si>
    <t>حجاج نزيهة</t>
  </si>
  <si>
    <t>بلفضل راضية</t>
  </si>
  <si>
    <t>بوسماحة يمينة</t>
  </si>
  <si>
    <t>راسب</t>
  </si>
  <si>
    <t>غياط عائشة</t>
  </si>
  <si>
    <t>بخديجة محمد عطالله</t>
  </si>
  <si>
    <t>هيمة اشواق</t>
  </si>
  <si>
    <t>كماس الحاج</t>
  </si>
  <si>
    <t>بن زغمان فضيل</t>
  </si>
  <si>
    <t>رعاش عبد الرحمان</t>
  </si>
  <si>
    <t>عواريب عبد الكريم</t>
  </si>
  <si>
    <t>جعفاري مراد</t>
  </si>
  <si>
    <t>سيبوكر جلول</t>
  </si>
  <si>
    <t>منزرميلود</t>
  </si>
  <si>
    <t>معمري محمود</t>
  </si>
  <si>
    <t>هبال عبد القادر</t>
  </si>
  <si>
    <t xml:space="preserve">بدري نور الدين </t>
  </si>
  <si>
    <t>دبي بشيرة</t>
  </si>
  <si>
    <t>صالحي محمد</t>
  </si>
  <si>
    <t>حجاج حفصة</t>
  </si>
  <si>
    <t>صالحي مريم</t>
  </si>
  <si>
    <t>مراد بوكة</t>
  </si>
  <si>
    <t>بالحسين عبد الوهاب</t>
  </si>
  <si>
    <t>معبدي السبتي</t>
  </si>
  <si>
    <t>بن روبة فضيلة</t>
  </si>
  <si>
    <t>غزول عائشة</t>
  </si>
  <si>
    <t>قصة راضية</t>
  </si>
  <si>
    <t>غائب (ة)</t>
  </si>
  <si>
    <t>عائشة بن سالم</t>
  </si>
  <si>
    <t>عاشة هتهات</t>
  </si>
  <si>
    <t>شربي بشير</t>
  </si>
  <si>
    <t>قريشي شريفة</t>
  </si>
  <si>
    <t>بوقطاية زكية</t>
  </si>
  <si>
    <t>هتهات ام كلثوم</t>
  </si>
  <si>
    <t>بركة جمعة</t>
  </si>
  <si>
    <t>عبيد الضاوية</t>
  </si>
  <si>
    <t>العايبي خديجة</t>
  </si>
  <si>
    <t>مفاتيح الشريفة</t>
  </si>
  <si>
    <t>معبد امال</t>
  </si>
  <si>
    <t>قويدري اسماعيل</t>
  </si>
  <si>
    <t>بوشارب عائشة</t>
  </si>
  <si>
    <t>مدقن نجاة</t>
  </si>
  <si>
    <t>غرائسية نزيهة</t>
  </si>
  <si>
    <t>بالطيب سعاد</t>
  </si>
  <si>
    <t>بن دحمان ابراهيم</t>
  </si>
  <si>
    <t>علوش زينب</t>
  </si>
  <si>
    <t>شيشون غنية</t>
  </si>
  <si>
    <t>بن حني عبد الكريم</t>
  </si>
  <si>
    <t>موهوبي نعيمة</t>
  </si>
  <si>
    <t>خامرة سامية</t>
  </si>
  <si>
    <t>خلاف سمية</t>
  </si>
  <si>
    <t>بيدي نجاة</t>
  </si>
  <si>
    <t>مراد حياة</t>
  </si>
  <si>
    <t>جوهري محمد</t>
  </si>
  <si>
    <t>بسكرة في :_________________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</si>
  <si>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</si>
  <si>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</si>
  <si>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د/فيصل انسيغة</t>
  </si>
  <si>
    <t>ا د/ عادل مستاري</t>
  </si>
  <si>
    <t>أ د/ عبدالله  غانم</t>
  </si>
  <si>
    <t>د / محمد  لمعيني</t>
  </si>
  <si>
    <t>المسجــلـــون: 03</t>
  </si>
  <si>
    <t xml:space="preserve"> الادارة المعنية: المؤسسة العمومية الاستشفائية شريعة ولاية تبسة</t>
  </si>
  <si>
    <t>الحاضــــرون: 01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</si>
  <si>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</si>
  <si>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الغائبـــــــــون:02</t>
  </si>
  <si>
    <t>سعد الله عبد الله</t>
  </si>
  <si>
    <t>نـــــاجح</t>
  </si>
  <si>
    <t>نصر الله نورة</t>
  </si>
  <si>
    <t>عبيد نذير</t>
  </si>
  <si>
    <t>متصرف</t>
  </si>
  <si>
    <t>بسكرة في :_____________</t>
  </si>
  <si>
    <t>أ-د :عبد العالي حاحة</t>
  </si>
  <si>
    <t>أ-د :عبد الله غانم</t>
  </si>
  <si>
    <t>أ-د :فيصل  انسيغة</t>
  </si>
  <si>
    <t>د: محمد لمعيني</t>
  </si>
  <si>
    <t>المسجــلـــون: 02</t>
  </si>
  <si>
    <t xml:space="preserve"> الادارة المعنية: المؤسسة العمومية للصحة الجوارية طولقة- بسكرة</t>
  </si>
  <si>
    <t>الحاضــــرون: 02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</si>
  <si>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02</t>
    </r>
  </si>
  <si>
    <t>الغائبـــــــــون:00</t>
  </si>
  <si>
    <t>نسيمة رحمون</t>
  </si>
  <si>
    <t>يوسف سلطاني</t>
  </si>
  <si>
    <t>المسجــلـــون: 01</t>
  </si>
  <si>
    <t xml:space="preserve"> الادارة المعنية: االمعهد الوطني المتخصص في التكوين المهني-عين تبينت سطيف-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</si>
  <si>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   : 01</t>
    </r>
  </si>
  <si>
    <t>سماعن ربيعة</t>
  </si>
  <si>
    <t xml:space="preserve"> الادارة المعنية:معهد التعليم المهني احسن بودربالة العلمة-سطيف</t>
  </si>
  <si>
    <t>شرابيط مسعودة</t>
  </si>
  <si>
    <r>
      <t xml:space="preserve"> مركز الامتحان :</t>
    </r>
    <r>
      <rPr>
        <sz val="14"/>
        <rFont val="Times New Roman"/>
        <family val="1"/>
      </rPr>
      <t xml:space="preserve"> جامعة محمد خيضر بسكرة  </t>
    </r>
  </si>
  <si>
    <r>
      <t xml:space="preserve">  الادارة المعنية:ا</t>
    </r>
    <r>
      <rPr>
        <sz val="14"/>
        <rFont val="Times New Roman"/>
        <family val="1"/>
      </rPr>
      <t>لمؤسسة العمومية للصحة الجوارية الدوسن- اولاد  جلال</t>
    </r>
  </si>
  <si>
    <t>عزوز محمد</t>
  </si>
  <si>
    <t>شنوفي حكيمة</t>
  </si>
  <si>
    <t xml:space="preserve">  الادارة المعنية:المعهد الوطني المتخصص في التكوين المهني شابوني ادريس -جيجل</t>
  </si>
  <si>
    <t xml:space="preserve">   سويعد طارق</t>
  </si>
  <si>
    <r>
      <t xml:space="preserve">  الادارة المعنية:</t>
    </r>
    <r>
      <rPr>
        <sz val="14"/>
        <rFont val="Times New Roman"/>
        <family val="1"/>
      </rPr>
      <t>المؤسسة العمومية  الاستشفائية محمد مداحي فرجيوة-ميلة-</t>
    </r>
  </si>
  <si>
    <r>
      <rPr>
        <b/>
        <sz val="14"/>
        <rFont val="Arial"/>
        <family val="2"/>
      </rPr>
      <t xml:space="preserve">    عدد المناصب المفتوح</t>
    </r>
    <r>
      <rPr>
        <sz val="14"/>
        <rFont val="Arial"/>
        <family val="2"/>
      </rPr>
      <t>ة: 02</t>
    </r>
  </si>
  <si>
    <t>هالة جباري</t>
  </si>
  <si>
    <t>رمال نوار</t>
  </si>
  <si>
    <t>نجاة طورشي</t>
  </si>
  <si>
    <t>عبد الرزاق سطاطحة</t>
  </si>
  <si>
    <t>دليلة ايت ابراهيم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</si>
</sst>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2" fillId="0" borderId="0" xfId="1" applyNumberFormat="1" applyFont="1" applyAlignment="1"/>
    <xf numFmtId="0" fontId="1" fillId="0" borderId="0" xfId="1"/>
    <xf numFmtId="164" fontId="4" fillId="0" borderId="0" xfId="1" applyNumberFormat="1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top" wrapText="1" readingOrder="2"/>
    </xf>
    <xf numFmtId="165" fontId="1" fillId="0" borderId="13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right" wrapText="1" readingOrder="2"/>
    </xf>
    <xf numFmtId="165" fontId="1" fillId="0" borderId="12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top" wrapText="1" readingOrder="2"/>
    </xf>
    <xf numFmtId="2" fontId="1" fillId="0" borderId="12" xfId="1" applyNumberFormat="1" applyFont="1" applyBorder="1" applyAlignment="1">
      <alignment horizontal="center" vertical="center"/>
    </xf>
    <xf numFmtId="2" fontId="1" fillId="0" borderId="12" xfId="1" applyNumberFormat="1" applyFont="1" applyBorder="1" applyAlignment="1">
      <alignment horizontal="center" vertical="center"/>
    </xf>
    <xf numFmtId="2" fontId="8" fillId="0" borderId="12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8" fillId="0" borderId="15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wrapText="1" readingOrder="2"/>
    </xf>
    <xf numFmtId="2" fontId="11" fillId="0" borderId="0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/>
    </xf>
    <xf numFmtId="164" fontId="8" fillId="0" borderId="17" xfId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top" wrapText="1" readingOrder="2"/>
    </xf>
    <xf numFmtId="0" fontId="12" fillId="0" borderId="12" xfId="0" applyFont="1" applyBorder="1" applyAlignment="1">
      <alignment horizontal="right" vertical="top" wrapText="1" readingOrder="2"/>
    </xf>
    <xf numFmtId="2" fontId="8" fillId="0" borderId="14" xfId="1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right" wrapText="1" readingOrder="2"/>
    </xf>
    <xf numFmtId="0" fontId="4" fillId="0" borderId="18" xfId="1" applyFont="1" applyBorder="1" applyAlignment="1">
      <alignment vertical="top" wrapText="1"/>
    </xf>
    <xf numFmtId="0" fontId="4" fillId="0" borderId="18" xfId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8" fillId="2" borderId="19" xfId="1" applyNumberFormat="1" applyFont="1" applyFill="1" applyBorder="1" applyAlignment="1">
      <alignment horizontal="center" vertical="center"/>
    </xf>
    <xf numFmtId="2" fontId="8" fillId="2" borderId="20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/>
    <xf numFmtId="164" fontId="5" fillId="0" borderId="0" xfId="1" applyNumberFormat="1" applyFont="1"/>
    <xf numFmtId="0" fontId="14" fillId="0" borderId="12" xfId="0" applyFont="1" applyBorder="1" applyAlignment="1">
      <alignment horizontal="right" vertical="top" wrapText="1" readingOrder="2"/>
    </xf>
    <xf numFmtId="0" fontId="9" fillId="0" borderId="21" xfId="0" applyFont="1" applyBorder="1" applyAlignment="1">
      <alignment horizontal="right" vertical="top" wrapText="1" readingOrder="2"/>
    </xf>
    <xf numFmtId="2" fontId="1" fillId="0" borderId="22" xfId="1" applyNumberFormat="1" applyFont="1" applyBorder="1" applyAlignment="1">
      <alignment horizontal="center" vertical="center"/>
    </xf>
    <xf numFmtId="2" fontId="1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164" fontId="8" fillId="0" borderId="25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right" vertical="center" wrapText="1"/>
    </xf>
    <xf numFmtId="2" fontId="1" fillId="0" borderId="26" xfId="1" applyNumberFormat="1" applyFont="1" applyBorder="1" applyAlignment="1">
      <alignment horizontal="center" vertical="center"/>
    </xf>
    <xf numFmtId="2" fontId="8" fillId="0" borderId="26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7</xdr:row>
      <xdr:rowOff>28015</xdr:rowOff>
    </xdr:to>
    <xdr:sp macro="" textlink="">
      <xdr:nvSpPr>
        <xdr:cNvPr id="2" name="ZoneTexte 1"/>
        <xdr:cNvSpPr txBox="1"/>
      </xdr:nvSpPr>
      <xdr:spPr>
        <a:xfrm>
          <a:off x="12476454600" y="2833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</xdr:row>
      <xdr:rowOff>41997</xdr:rowOff>
    </xdr:from>
    <xdr:to>
      <xdr:col>9</xdr:col>
      <xdr:colOff>1022097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2039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107</xdr:row>
      <xdr:rowOff>28330</xdr:rowOff>
    </xdr:from>
    <xdr:to>
      <xdr:col>10</xdr:col>
      <xdr:colOff>933450</xdr:colOff>
      <xdr:row>114</xdr:row>
      <xdr:rowOff>28015</xdr:rowOff>
    </xdr:to>
    <xdr:sp macro="" textlink="">
      <xdr:nvSpPr>
        <xdr:cNvPr id="5" name="ZoneTexte 4"/>
        <xdr:cNvSpPr txBox="1"/>
      </xdr:nvSpPr>
      <xdr:spPr>
        <a:xfrm>
          <a:off x="12476454600" y="2212633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108</xdr:row>
      <xdr:rowOff>41997</xdr:rowOff>
    </xdr:from>
    <xdr:to>
      <xdr:col>9</xdr:col>
      <xdr:colOff>1022097</xdr:colOff>
      <xdr:row>112</xdr:row>
      <xdr:rowOff>9525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223019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107</xdr:row>
      <xdr:rowOff>137247</xdr:rowOff>
    </xdr:from>
    <xdr:to>
      <xdr:col>1</xdr:col>
      <xdr:colOff>736347</xdr:colOff>
      <xdr:row>111</xdr:row>
      <xdr:rowOff>104775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22235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179</xdr:row>
      <xdr:rowOff>28330</xdr:rowOff>
    </xdr:from>
    <xdr:to>
      <xdr:col>10</xdr:col>
      <xdr:colOff>933450</xdr:colOff>
      <xdr:row>186</xdr:row>
      <xdr:rowOff>28015</xdr:rowOff>
    </xdr:to>
    <xdr:sp macro="" textlink="">
      <xdr:nvSpPr>
        <xdr:cNvPr id="8" name="ZoneTexte 7"/>
        <xdr:cNvSpPr txBox="1"/>
      </xdr:nvSpPr>
      <xdr:spPr>
        <a:xfrm>
          <a:off x="12476454600" y="36899605"/>
          <a:ext cx="8762999" cy="122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180</xdr:row>
      <xdr:rowOff>41997</xdr:rowOff>
    </xdr:from>
    <xdr:to>
      <xdr:col>9</xdr:col>
      <xdr:colOff>1022097</xdr:colOff>
      <xdr:row>184</xdr:row>
      <xdr:rowOff>9525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371704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179</xdr:row>
      <xdr:rowOff>137247</xdr:rowOff>
    </xdr:from>
    <xdr:to>
      <xdr:col>1</xdr:col>
      <xdr:colOff>736347</xdr:colOff>
      <xdr:row>183</xdr:row>
      <xdr:rowOff>104775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37008522"/>
          <a:ext cx="624010" cy="7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</xdr:colOff>
      <xdr:row>215</xdr:row>
      <xdr:rowOff>28330</xdr:rowOff>
    </xdr:from>
    <xdr:to>
      <xdr:col>10</xdr:col>
      <xdr:colOff>676276</xdr:colOff>
      <xdr:row>222</xdr:row>
      <xdr:rowOff>28015</xdr:rowOff>
    </xdr:to>
    <xdr:sp macro="" textlink="">
      <xdr:nvSpPr>
        <xdr:cNvPr id="11" name="ZoneTexte 10"/>
        <xdr:cNvSpPr txBox="1"/>
      </xdr:nvSpPr>
      <xdr:spPr>
        <a:xfrm>
          <a:off x="12476711774" y="44100505"/>
          <a:ext cx="8505824" cy="122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216</xdr:row>
      <xdr:rowOff>41997</xdr:rowOff>
    </xdr:from>
    <xdr:to>
      <xdr:col>9</xdr:col>
      <xdr:colOff>1022097</xdr:colOff>
      <xdr:row>220</xdr:row>
      <xdr:rowOff>9525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443713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215</xdr:row>
      <xdr:rowOff>137247</xdr:rowOff>
    </xdr:from>
    <xdr:to>
      <xdr:col>1</xdr:col>
      <xdr:colOff>736347</xdr:colOff>
      <xdr:row>219</xdr:row>
      <xdr:rowOff>104775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44209422"/>
          <a:ext cx="624010" cy="7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</xdr:colOff>
      <xdr:row>253</xdr:row>
      <xdr:rowOff>28330</xdr:rowOff>
    </xdr:from>
    <xdr:to>
      <xdr:col>10</xdr:col>
      <xdr:colOff>676276</xdr:colOff>
      <xdr:row>260</xdr:row>
      <xdr:rowOff>28015</xdr:rowOff>
    </xdr:to>
    <xdr:sp macro="" textlink="">
      <xdr:nvSpPr>
        <xdr:cNvPr id="14" name="ZoneTexte 13"/>
        <xdr:cNvSpPr txBox="1"/>
      </xdr:nvSpPr>
      <xdr:spPr>
        <a:xfrm>
          <a:off x="12476711774" y="51625255"/>
          <a:ext cx="8505824" cy="122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254</xdr:row>
      <xdr:rowOff>41997</xdr:rowOff>
    </xdr:from>
    <xdr:to>
      <xdr:col>9</xdr:col>
      <xdr:colOff>1022097</xdr:colOff>
      <xdr:row>258</xdr:row>
      <xdr:rowOff>9525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5189609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253</xdr:row>
      <xdr:rowOff>137247</xdr:rowOff>
    </xdr:from>
    <xdr:to>
      <xdr:col>1</xdr:col>
      <xdr:colOff>736347</xdr:colOff>
      <xdr:row>257</xdr:row>
      <xdr:rowOff>104775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51734172"/>
          <a:ext cx="624010" cy="7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</xdr:colOff>
      <xdr:row>288</xdr:row>
      <xdr:rowOff>28330</xdr:rowOff>
    </xdr:from>
    <xdr:to>
      <xdr:col>10</xdr:col>
      <xdr:colOff>676276</xdr:colOff>
      <xdr:row>295</xdr:row>
      <xdr:rowOff>28015</xdr:rowOff>
    </xdr:to>
    <xdr:sp macro="" textlink="">
      <xdr:nvSpPr>
        <xdr:cNvPr id="17" name="ZoneTexte 16"/>
        <xdr:cNvSpPr txBox="1"/>
      </xdr:nvSpPr>
      <xdr:spPr>
        <a:xfrm>
          <a:off x="12476711774" y="58683280"/>
          <a:ext cx="8505824" cy="122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289</xdr:row>
      <xdr:rowOff>41997</xdr:rowOff>
    </xdr:from>
    <xdr:to>
      <xdr:col>9</xdr:col>
      <xdr:colOff>1022097</xdr:colOff>
      <xdr:row>293</xdr:row>
      <xdr:rowOff>9525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589541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288</xdr:row>
      <xdr:rowOff>137247</xdr:rowOff>
    </xdr:from>
    <xdr:to>
      <xdr:col>1</xdr:col>
      <xdr:colOff>736347</xdr:colOff>
      <xdr:row>292</xdr:row>
      <xdr:rowOff>104775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58792197"/>
          <a:ext cx="624010" cy="7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</xdr:colOff>
      <xdr:row>325</xdr:row>
      <xdr:rowOff>28330</xdr:rowOff>
    </xdr:from>
    <xdr:to>
      <xdr:col>10</xdr:col>
      <xdr:colOff>676276</xdr:colOff>
      <xdr:row>332</xdr:row>
      <xdr:rowOff>28015</xdr:rowOff>
    </xdr:to>
    <xdr:sp macro="" textlink="">
      <xdr:nvSpPr>
        <xdr:cNvPr id="20" name="ZoneTexte 19"/>
        <xdr:cNvSpPr txBox="1"/>
      </xdr:nvSpPr>
      <xdr:spPr>
        <a:xfrm>
          <a:off x="12476711774" y="66169930"/>
          <a:ext cx="8505824" cy="122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326</xdr:row>
      <xdr:rowOff>41997</xdr:rowOff>
    </xdr:from>
    <xdr:to>
      <xdr:col>9</xdr:col>
      <xdr:colOff>1022097</xdr:colOff>
      <xdr:row>330</xdr:row>
      <xdr:rowOff>9525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664407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325</xdr:row>
      <xdr:rowOff>137247</xdr:rowOff>
    </xdr:from>
    <xdr:to>
      <xdr:col>1</xdr:col>
      <xdr:colOff>736347</xdr:colOff>
      <xdr:row>329</xdr:row>
      <xdr:rowOff>104775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66278847"/>
          <a:ext cx="624010" cy="7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141</xdr:row>
      <xdr:rowOff>28330</xdr:rowOff>
    </xdr:from>
    <xdr:to>
      <xdr:col>10</xdr:col>
      <xdr:colOff>933450</xdr:colOff>
      <xdr:row>148</xdr:row>
      <xdr:rowOff>28015</xdr:rowOff>
    </xdr:to>
    <xdr:sp macro="" textlink="">
      <xdr:nvSpPr>
        <xdr:cNvPr id="23" name="ZoneTexte 22"/>
        <xdr:cNvSpPr txBox="1"/>
      </xdr:nvSpPr>
      <xdr:spPr>
        <a:xfrm>
          <a:off x="12476454600" y="2944153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142</xdr:row>
      <xdr:rowOff>41997</xdr:rowOff>
    </xdr:from>
    <xdr:to>
      <xdr:col>9</xdr:col>
      <xdr:colOff>1022097</xdr:colOff>
      <xdr:row>146</xdr:row>
      <xdr:rowOff>9525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296171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141</xdr:row>
      <xdr:rowOff>137247</xdr:rowOff>
    </xdr:from>
    <xdr:to>
      <xdr:col>1</xdr:col>
      <xdr:colOff>736347</xdr:colOff>
      <xdr:row>145</xdr:row>
      <xdr:rowOff>104775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295504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56"/>
  <sheetViews>
    <sheetView rightToLeft="1" tabSelected="1" view="pageBreakPreview" topLeftCell="A205" zoomScale="60" zoomScaleNormal="130" workbookViewId="0">
      <selection activeCell="I31" sqref="I31"/>
    </sheetView>
  </sheetViews>
  <sheetFormatPr baseColWidth="10" defaultRowHeight="12.75"/>
  <cols>
    <col min="1" max="1" width="4.7109375" style="7" customWidth="1"/>
    <col min="2" max="2" width="19.5703125" style="7" customWidth="1"/>
    <col min="3" max="3" width="9.28515625" style="7" customWidth="1"/>
    <col min="4" max="4" width="10" style="7" customWidth="1"/>
    <col min="5" max="5" width="9.85546875" style="7" customWidth="1"/>
    <col min="6" max="6" width="8.85546875" style="7" customWidth="1"/>
    <col min="7" max="7" width="12.140625" style="7" customWidth="1"/>
    <col min="8" max="8" width="10.7109375" style="7" customWidth="1"/>
    <col min="9" max="9" width="15.85546875" style="7" customWidth="1"/>
    <col min="10" max="10" width="16.42578125" style="7" customWidth="1"/>
    <col min="11" max="11" width="17.42578125" style="7" customWidth="1"/>
    <col min="12" max="16384" width="11.42578125" style="7"/>
  </cols>
  <sheetData>
    <row r="9" spans="1:11" s="3" customFormat="1" ht="18.7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6">
        <v>66</v>
      </c>
    </row>
    <row r="10" spans="1:11" ht="18.75">
      <c r="A10" s="4" t="s">
        <v>2</v>
      </c>
      <c r="B10" s="4"/>
      <c r="C10" s="4"/>
      <c r="D10" s="4"/>
      <c r="E10" s="4"/>
      <c r="F10" s="3"/>
      <c r="I10" s="4"/>
      <c r="J10" s="5" t="s">
        <v>3</v>
      </c>
      <c r="K10" s="8">
        <v>39</v>
      </c>
    </row>
    <row r="11" spans="1:11" ht="18.75">
      <c r="A11" s="9" t="s">
        <v>4</v>
      </c>
      <c r="B11" s="10"/>
      <c r="C11" s="10"/>
      <c r="D11" s="10"/>
      <c r="E11" s="3"/>
      <c r="F11" s="3"/>
      <c r="I11" s="4"/>
      <c r="J11" s="5" t="s">
        <v>5</v>
      </c>
      <c r="K11" s="8">
        <f>K9-K10</f>
        <v>27</v>
      </c>
    </row>
    <row r="12" spans="1:11" ht="15.75">
      <c r="A12" s="10"/>
      <c r="B12" s="10"/>
      <c r="C12" s="10"/>
      <c r="D12" s="10"/>
      <c r="E12" s="11"/>
      <c r="F12" s="11"/>
      <c r="G12" s="11"/>
      <c r="H12" s="11"/>
      <c r="I12" s="11"/>
    </row>
    <row r="13" spans="1:11" ht="2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20.25">
      <c r="A14" s="12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21" thickBot="1">
      <c r="A15" s="12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8.75" thickTop="1">
      <c r="A16" s="13"/>
      <c r="B16" s="13"/>
      <c r="C16" s="14" t="s">
        <v>9</v>
      </c>
      <c r="D16" s="15"/>
      <c r="E16" s="15"/>
      <c r="F16" s="15"/>
      <c r="G16" s="15"/>
      <c r="H16" s="16"/>
      <c r="I16" s="17"/>
      <c r="J16" s="17" t="s">
        <v>10</v>
      </c>
      <c r="K16" s="17"/>
    </row>
    <row r="17" spans="1:11" ht="39" customHeight="1" thickBot="1">
      <c r="A17" s="18" t="s">
        <v>11</v>
      </c>
      <c r="B17" s="18" t="s">
        <v>12</v>
      </c>
      <c r="C17" s="19" t="s">
        <v>13</v>
      </c>
      <c r="D17" s="20"/>
      <c r="E17" s="19" t="s">
        <v>14</v>
      </c>
      <c r="F17" s="20"/>
      <c r="G17" s="19" t="s">
        <v>15</v>
      </c>
      <c r="H17" s="20"/>
      <c r="I17" s="21" t="s">
        <v>16</v>
      </c>
      <c r="J17" s="21" t="s">
        <v>17</v>
      </c>
      <c r="K17" s="21" t="s">
        <v>18</v>
      </c>
    </row>
    <row r="18" spans="1:11" ht="14.25" thickTop="1" thickBot="1">
      <c r="A18" s="22"/>
      <c r="B18" s="22"/>
      <c r="C18" s="23" t="s">
        <v>19</v>
      </c>
      <c r="D18" s="24" t="s">
        <v>20</v>
      </c>
      <c r="E18" s="23" t="s">
        <v>19</v>
      </c>
      <c r="F18" s="24" t="s">
        <v>21</v>
      </c>
      <c r="G18" s="23" t="s">
        <v>19</v>
      </c>
      <c r="H18" s="24" t="s">
        <v>22</v>
      </c>
      <c r="I18" s="25"/>
      <c r="J18" s="25"/>
      <c r="K18" s="25"/>
    </row>
    <row r="19" spans="1:11" ht="16.5" thickTop="1">
      <c r="A19" s="26">
        <v>1</v>
      </c>
      <c r="B19" s="27" t="s">
        <v>23</v>
      </c>
      <c r="C19" s="28">
        <v>14</v>
      </c>
      <c r="D19" s="28">
        <f t="shared" ref="D19:D57" si="0">C19*2</f>
        <v>28</v>
      </c>
      <c r="E19" s="28">
        <v>12.5</v>
      </c>
      <c r="F19" s="28">
        <f t="shared" ref="F19:F57" si="1">E19*3</f>
        <v>37.5</v>
      </c>
      <c r="G19" s="28">
        <v>14</v>
      </c>
      <c r="H19" s="28">
        <f t="shared" ref="H19:H57" si="2">G19*2</f>
        <v>28</v>
      </c>
      <c r="I19" s="29">
        <f t="shared" ref="I19:I82" si="3">H19+F19+D19</f>
        <v>93.5</v>
      </c>
      <c r="J19" s="29">
        <f t="shared" ref="J19:J82" si="4">I19/7</f>
        <v>13.357142857142858</v>
      </c>
      <c r="K19" s="30" t="s">
        <v>24</v>
      </c>
    </row>
    <row r="20" spans="1:11" ht="15.75">
      <c r="A20" s="26">
        <f t="shared" ref="A20:A83" si="5">A19+1</f>
        <v>2</v>
      </c>
      <c r="B20" s="31" t="s">
        <v>25</v>
      </c>
      <c r="C20" s="32">
        <v>12.5</v>
      </c>
      <c r="D20" s="32">
        <f t="shared" si="0"/>
        <v>25</v>
      </c>
      <c r="E20" s="32">
        <v>12</v>
      </c>
      <c r="F20" s="32">
        <f t="shared" si="1"/>
        <v>36</v>
      </c>
      <c r="G20" s="32">
        <v>12</v>
      </c>
      <c r="H20" s="32">
        <f t="shared" si="2"/>
        <v>24</v>
      </c>
      <c r="I20" s="33">
        <f t="shared" si="3"/>
        <v>85</v>
      </c>
      <c r="J20" s="33">
        <f t="shared" si="4"/>
        <v>12.142857142857142</v>
      </c>
      <c r="K20" s="30" t="s">
        <v>24</v>
      </c>
    </row>
    <row r="21" spans="1:11" ht="15.75">
      <c r="A21" s="26">
        <f t="shared" si="5"/>
        <v>3</v>
      </c>
      <c r="B21" s="31" t="s">
        <v>26</v>
      </c>
      <c r="C21" s="32">
        <v>14</v>
      </c>
      <c r="D21" s="32">
        <f t="shared" si="0"/>
        <v>28</v>
      </c>
      <c r="E21" s="32">
        <v>10.5</v>
      </c>
      <c r="F21" s="32">
        <f t="shared" si="1"/>
        <v>31.5</v>
      </c>
      <c r="G21" s="32">
        <v>12.5</v>
      </c>
      <c r="H21" s="32">
        <f t="shared" si="2"/>
        <v>25</v>
      </c>
      <c r="I21" s="33">
        <f t="shared" si="3"/>
        <v>84.5</v>
      </c>
      <c r="J21" s="33">
        <f t="shared" si="4"/>
        <v>12.071428571428571</v>
      </c>
      <c r="K21" s="30" t="s">
        <v>24</v>
      </c>
    </row>
    <row r="22" spans="1:11" ht="15.75">
      <c r="A22" s="26">
        <f t="shared" si="5"/>
        <v>4</v>
      </c>
      <c r="B22" s="31" t="s">
        <v>27</v>
      </c>
      <c r="C22" s="32">
        <v>13</v>
      </c>
      <c r="D22" s="32">
        <f t="shared" si="0"/>
        <v>26</v>
      </c>
      <c r="E22" s="32">
        <v>12.5</v>
      </c>
      <c r="F22" s="32">
        <f t="shared" si="1"/>
        <v>37.5</v>
      </c>
      <c r="G22" s="32">
        <v>10.5</v>
      </c>
      <c r="H22" s="32">
        <f t="shared" si="2"/>
        <v>21</v>
      </c>
      <c r="I22" s="33">
        <f t="shared" si="3"/>
        <v>84.5</v>
      </c>
      <c r="J22" s="33">
        <f t="shared" si="4"/>
        <v>12.071428571428571</v>
      </c>
      <c r="K22" s="30" t="s">
        <v>24</v>
      </c>
    </row>
    <row r="23" spans="1:11" ht="15.75">
      <c r="A23" s="26">
        <f t="shared" si="5"/>
        <v>5</v>
      </c>
      <c r="B23" s="31" t="s">
        <v>28</v>
      </c>
      <c r="C23" s="32">
        <v>8</v>
      </c>
      <c r="D23" s="32">
        <f t="shared" si="0"/>
        <v>16</v>
      </c>
      <c r="E23" s="32">
        <v>14</v>
      </c>
      <c r="F23" s="32">
        <f t="shared" si="1"/>
        <v>42</v>
      </c>
      <c r="G23" s="32">
        <v>12.5</v>
      </c>
      <c r="H23" s="32">
        <f t="shared" si="2"/>
        <v>25</v>
      </c>
      <c r="I23" s="33">
        <f t="shared" si="3"/>
        <v>83</v>
      </c>
      <c r="J23" s="33">
        <f t="shared" si="4"/>
        <v>11.857142857142858</v>
      </c>
      <c r="K23" s="30" t="s">
        <v>24</v>
      </c>
    </row>
    <row r="24" spans="1:11" ht="15.75">
      <c r="A24" s="26">
        <v>6</v>
      </c>
      <c r="B24" s="27" t="s">
        <v>29</v>
      </c>
      <c r="C24" s="32">
        <v>12</v>
      </c>
      <c r="D24" s="32">
        <f t="shared" si="0"/>
        <v>24</v>
      </c>
      <c r="E24" s="32">
        <v>11.5</v>
      </c>
      <c r="F24" s="32">
        <f t="shared" si="1"/>
        <v>34.5</v>
      </c>
      <c r="G24" s="32">
        <v>12</v>
      </c>
      <c r="H24" s="32">
        <f t="shared" si="2"/>
        <v>24</v>
      </c>
      <c r="I24" s="33">
        <f t="shared" si="3"/>
        <v>82.5</v>
      </c>
      <c r="J24" s="33">
        <f t="shared" si="4"/>
        <v>11.785714285714286</v>
      </c>
      <c r="K24" s="30" t="s">
        <v>24</v>
      </c>
    </row>
    <row r="25" spans="1:11" ht="15.75">
      <c r="A25" s="26">
        <f>A24+1</f>
        <v>7</v>
      </c>
      <c r="B25" s="31" t="s">
        <v>30</v>
      </c>
      <c r="C25" s="32">
        <v>13</v>
      </c>
      <c r="D25" s="32">
        <f t="shared" si="0"/>
        <v>26</v>
      </c>
      <c r="E25" s="32">
        <v>12</v>
      </c>
      <c r="F25" s="32">
        <f t="shared" si="1"/>
        <v>36</v>
      </c>
      <c r="G25" s="32">
        <v>9.5</v>
      </c>
      <c r="H25" s="32">
        <f t="shared" si="2"/>
        <v>19</v>
      </c>
      <c r="I25" s="33">
        <f t="shared" si="3"/>
        <v>81</v>
      </c>
      <c r="J25" s="33">
        <f t="shared" si="4"/>
        <v>11.571428571428571</v>
      </c>
      <c r="K25" s="30" t="s">
        <v>24</v>
      </c>
    </row>
    <row r="26" spans="1:11" ht="15.75">
      <c r="A26" s="26">
        <f t="shared" si="5"/>
        <v>8</v>
      </c>
      <c r="B26" s="27" t="s">
        <v>31</v>
      </c>
      <c r="C26" s="32">
        <v>14</v>
      </c>
      <c r="D26" s="32">
        <f t="shared" si="0"/>
        <v>28</v>
      </c>
      <c r="E26" s="32">
        <v>12</v>
      </c>
      <c r="F26" s="32">
        <f t="shared" si="1"/>
        <v>36</v>
      </c>
      <c r="G26" s="32">
        <v>8</v>
      </c>
      <c r="H26" s="32">
        <f t="shared" si="2"/>
        <v>16</v>
      </c>
      <c r="I26" s="33">
        <f t="shared" si="3"/>
        <v>80</v>
      </c>
      <c r="J26" s="33">
        <f t="shared" si="4"/>
        <v>11.428571428571429</v>
      </c>
      <c r="K26" s="30" t="s">
        <v>24</v>
      </c>
    </row>
    <row r="27" spans="1:11" ht="18" customHeight="1">
      <c r="A27" s="26">
        <f t="shared" si="5"/>
        <v>9</v>
      </c>
      <c r="B27" s="31" t="s">
        <v>32</v>
      </c>
      <c r="C27" s="32">
        <v>12</v>
      </c>
      <c r="D27" s="32">
        <f t="shared" si="0"/>
        <v>24</v>
      </c>
      <c r="E27" s="32">
        <v>12.5</v>
      </c>
      <c r="F27" s="32">
        <f t="shared" si="1"/>
        <v>37.5</v>
      </c>
      <c r="G27" s="32">
        <v>9</v>
      </c>
      <c r="H27" s="32">
        <f t="shared" si="2"/>
        <v>18</v>
      </c>
      <c r="I27" s="33">
        <f t="shared" si="3"/>
        <v>79.5</v>
      </c>
      <c r="J27" s="33">
        <f t="shared" si="4"/>
        <v>11.357142857142858</v>
      </c>
      <c r="K27" s="30" t="s">
        <v>24</v>
      </c>
    </row>
    <row r="28" spans="1:11" ht="15.75">
      <c r="A28" s="26">
        <f t="shared" si="5"/>
        <v>10</v>
      </c>
      <c r="B28" s="27" t="s">
        <v>33</v>
      </c>
      <c r="C28" s="32">
        <v>13</v>
      </c>
      <c r="D28" s="32">
        <f t="shared" si="0"/>
        <v>26</v>
      </c>
      <c r="E28" s="32">
        <v>12</v>
      </c>
      <c r="F28" s="32">
        <f t="shared" si="1"/>
        <v>36</v>
      </c>
      <c r="G28" s="32">
        <v>8.5</v>
      </c>
      <c r="H28" s="32">
        <f t="shared" si="2"/>
        <v>17</v>
      </c>
      <c r="I28" s="33">
        <f t="shared" si="3"/>
        <v>79</v>
      </c>
      <c r="J28" s="33">
        <f t="shared" si="4"/>
        <v>11.285714285714286</v>
      </c>
      <c r="K28" s="30" t="s">
        <v>24</v>
      </c>
    </row>
    <row r="29" spans="1:11" ht="15.75">
      <c r="A29" s="26">
        <f t="shared" si="5"/>
        <v>11</v>
      </c>
      <c r="B29" s="31" t="s">
        <v>34</v>
      </c>
      <c r="C29" s="32">
        <v>13</v>
      </c>
      <c r="D29" s="32">
        <f t="shared" si="0"/>
        <v>26</v>
      </c>
      <c r="E29" s="32">
        <v>11.5</v>
      </c>
      <c r="F29" s="32">
        <f t="shared" si="1"/>
        <v>34.5</v>
      </c>
      <c r="G29" s="32">
        <v>8.5</v>
      </c>
      <c r="H29" s="32">
        <f t="shared" si="2"/>
        <v>17</v>
      </c>
      <c r="I29" s="33">
        <f t="shared" si="3"/>
        <v>77.5</v>
      </c>
      <c r="J29" s="33">
        <f t="shared" si="4"/>
        <v>11.071428571428571</v>
      </c>
      <c r="K29" s="30" t="s">
        <v>24</v>
      </c>
    </row>
    <row r="30" spans="1:11" ht="15.75">
      <c r="A30" s="26">
        <f t="shared" si="5"/>
        <v>12</v>
      </c>
      <c r="B30" s="31" t="s">
        <v>35</v>
      </c>
      <c r="C30" s="32">
        <v>11</v>
      </c>
      <c r="D30" s="32">
        <f t="shared" si="0"/>
        <v>22</v>
      </c>
      <c r="E30" s="32">
        <v>12.5</v>
      </c>
      <c r="F30" s="32">
        <f t="shared" si="1"/>
        <v>37.5</v>
      </c>
      <c r="G30" s="32">
        <v>8.5</v>
      </c>
      <c r="H30" s="32">
        <f t="shared" si="2"/>
        <v>17</v>
      </c>
      <c r="I30" s="33">
        <f t="shared" si="3"/>
        <v>76.5</v>
      </c>
      <c r="J30" s="33">
        <f t="shared" si="4"/>
        <v>10.928571428571429</v>
      </c>
      <c r="K30" s="30" t="s">
        <v>24</v>
      </c>
    </row>
    <row r="31" spans="1:11" ht="15.75">
      <c r="A31" s="26">
        <f t="shared" si="5"/>
        <v>13</v>
      </c>
      <c r="B31" s="27" t="s">
        <v>36</v>
      </c>
      <c r="C31" s="32">
        <v>12</v>
      </c>
      <c r="D31" s="32">
        <f t="shared" si="0"/>
        <v>24</v>
      </c>
      <c r="E31" s="32">
        <v>13</v>
      </c>
      <c r="F31" s="32">
        <f t="shared" si="1"/>
        <v>39</v>
      </c>
      <c r="G31" s="32">
        <v>6.5</v>
      </c>
      <c r="H31" s="32">
        <f t="shared" si="2"/>
        <v>13</v>
      </c>
      <c r="I31" s="33">
        <f t="shared" si="3"/>
        <v>76</v>
      </c>
      <c r="J31" s="33">
        <f t="shared" si="4"/>
        <v>10.857142857142858</v>
      </c>
      <c r="K31" s="30" t="s">
        <v>24</v>
      </c>
    </row>
    <row r="32" spans="1:11" ht="15.75">
      <c r="A32" s="26">
        <f t="shared" si="5"/>
        <v>14</v>
      </c>
      <c r="B32" s="27" t="s">
        <v>37</v>
      </c>
      <c r="C32" s="32">
        <v>14</v>
      </c>
      <c r="D32" s="32">
        <f t="shared" si="0"/>
        <v>28</v>
      </c>
      <c r="E32" s="32">
        <v>10.5</v>
      </c>
      <c r="F32" s="32">
        <f t="shared" si="1"/>
        <v>31.5</v>
      </c>
      <c r="G32" s="32">
        <v>7</v>
      </c>
      <c r="H32" s="32">
        <f t="shared" si="2"/>
        <v>14</v>
      </c>
      <c r="I32" s="33">
        <f t="shared" si="3"/>
        <v>73.5</v>
      </c>
      <c r="J32" s="33">
        <f t="shared" si="4"/>
        <v>10.5</v>
      </c>
      <c r="K32" s="30" t="s">
        <v>24</v>
      </c>
    </row>
    <row r="33" spans="1:11" ht="15.75">
      <c r="A33" s="26">
        <f t="shared" si="5"/>
        <v>15</v>
      </c>
      <c r="B33" s="27" t="s">
        <v>38</v>
      </c>
      <c r="C33" s="32">
        <v>10</v>
      </c>
      <c r="D33" s="32">
        <f t="shared" si="0"/>
        <v>20</v>
      </c>
      <c r="E33" s="32">
        <v>11.5</v>
      </c>
      <c r="F33" s="32">
        <f t="shared" si="1"/>
        <v>34.5</v>
      </c>
      <c r="G33" s="32">
        <v>9</v>
      </c>
      <c r="H33" s="32">
        <f t="shared" si="2"/>
        <v>18</v>
      </c>
      <c r="I33" s="33">
        <f t="shared" si="3"/>
        <v>72.5</v>
      </c>
      <c r="J33" s="33">
        <f t="shared" si="4"/>
        <v>10.357142857142858</v>
      </c>
      <c r="K33" s="30" t="s">
        <v>24</v>
      </c>
    </row>
    <row r="34" spans="1:11" ht="15.75">
      <c r="A34" s="26">
        <f t="shared" si="5"/>
        <v>16</v>
      </c>
      <c r="B34" s="31" t="s">
        <v>39</v>
      </c>
      <c r="C34" s="32">
        <v>10</v>
      </c>
      <c r="D34" s="32">
        <f t="shared" si="0"/>
        <v>20</v>
      </c>
      <c r="E34" s="32">
        <v>12.5</v>
      </c>
      <c r="F34" s="32">
        <f t="shared" si="1"/>
        <v>37.5</v>
      </c>
      <c r="G34" s="32">
        <v>6.5</v>
      </c>
      <c r="H34" s="32">
        <f t="shared" si="2"/>
        <v>13</v>
      </c>
      <c r="I34" s="33">
        <f t="shared" si="3"/>
        <v>70.5</v>
      </c>
      <c r="J34" s="33">
        <f t="shared" si="4"/>
        <v>10.071428571428571</v>
      </c>
      <c r="K34" s="30" t="s">
        <v>24</v>
      </c>
    </row>
    <row r="35" spans="1:11" ht="15.75">
      <c r="A35" s="26">
        <f t="shared" si="5"/>
        <v>17</v>
      </c>
      <c r="B35" s="27" t="s">
        <v>40</v>
      </c>
      <c r="C35" s="32">
        <v>12</v>
      </c>
      <c r="D35" s="32">
        <f t="shared" si="0"/>
        <v>24</v>
      </c>
      <c r="E35" s="32">
        <v>11</v>
      </c>
      <c r="F35" s="32">
        <f t="shared" si="1"/>
        <v>33</v>
      </c>
      <c r="G35" s="32">
        <v>6</v>
      </c>
      <c r="H35" s="32">
        <f t="shared" si="2"/>
        <v>12</v>
      </c>
      <c r="I35" s="33">
        <f t="shared" si="3"/>
        <v>69</v>
      </c>
      <c r="J35" s="33">
        <f t="shared" si="4"/>
        <v>9.8571428571428577</v>
      </c>
      <c r="K35" s="30" t="s">
        <v>41</v>
      </c>
    </row>
    <row r="36" spans="1:11" ht="15.75">
      <c r="A36" s="26">
        <f t="shared" si="5"/>
        <v>18</v>
      </c>
      <c r="B36" s="31" t="s">
        <v>42</v>
      </c>
      <c r="C36" s="32">
        <v>10</v>
      </c>
      <c r="D36" s="32">
        <f t="shared" si="0"/>
        <v>20</v>
      </c>
      <c r="E36" s="32">
        <v>11</v>
      </c>
      <c r="F36" s="32">
        <f t="shared" si="1"/>
        <v>33</v>
      </c>
      <c r="G36" s="32">
        <v>8</v>
      </c>
      <c r="H36" s="32">
        <f t="shared" si="2"/>
        <v>16</v>
      </c>
      <c r="I36" s="33">
        <f t="shared" si="3"/>
        <v>69</v>
      </c>
      <c r="J36" s="33">
        <f t="shared" si="4"/>
        <v>9.8571428571428577</v>
      </c>
      <c r="K36" s="30" t="s">
        <v>41</v>
      </c>
    </row>
    <row r="37" spans="1:11" ht="15.75">
      <c r="A37" s="26">
        <f t="shared" si="5"/>
        <v>19</v>
      </c>
      <c r="B37" s="27" t="s">
        <v>43</v>
      </c>
      <c r="C37" s="32">
        <v>8</v>
      </c>
      <c r="D37" s="32">
        <f t="shared" si="0"/>
        <v>16</v>
      </c>
      <c r="E37" s="32">
        <v>13</v>
      </c>
      <c r="F37" s="32">
        <f t="shared" si="1"/>
        <v>39</v>
      </c>
      <c r="G37" s="32">
        <v>6</v>
      </c>
      <c r="H37" s="32">
        <f t="shared" si="2"/>
        <v>12</v>
      </c>
      <c r="I37" s="33">
        <f t="shared" si="3"/>
        <v>67</v>
      </c>
      <c r="J37" s="33">
        <f t="shared" si="4"/>
        <v>9.5714285714285712</v>
      </c>
      <c r="K37" s="30" t="s">
        <v>41</v>
      </c>
    </row>
    <row r="38" spans="1:11" ht="15.75">
      <c r="A38" s="26">
        <f t="shared" si="5"/>
        <v>20</v>
      </c>
      <c r="B38" s="27" t="s">
        <v>44</v>
      </c>
      <c r="C38" s="32">
        <v>10</v>
      </c>
      <c r="D38" s="32">
        <f t="shared" si="0"/>
        <v>20</v>
      </c>
      <c r="E38" s="32">
        <v>10</v>
      </c>
      <c r="F38" s="32">
        <f t="shared" si="1"/>
        <v>30</v>
      </c>
      <c r="G38" s="32">
        <v>8.5</v>
      </c>
      <c r="H38" s="32">
        <f t="shared" si="2"/>
        <v>17</v>
      </c>
      <c r="I38" s="33">
        <f t="shared" si="3"/>
        <v>67</v>
      </c>
      <c r="J38" s="33">
        <f t="shared" si="4"/>
        <v>9.5714285714285712</v>
      </c>
      <c r="K38" s="30" t="s">
        <v>41</v>
      </c>
    </row>
    <row r="39" spans="1:11" ht="15.75">
      <c r="A39" s="26">
        <f t="shared" si="5"/>
        <v>21</v>
      </c>
      <c r="B39" s="31" t="s">
        <v>45</v>
      </c>
      <c r="C39" s="32">
        <v>10</v>
      </c>
      <c r="D39" s="32">
        <f t="shared" si="0"/>
        <v>20</v>
      </c>
      <c r="E39" s="32">
        <v>11.5</v>
      </c>
      <c r="F39" s="32">
        <f t="shared" si="1"/>
        <v>34.5</v>
      </c>
      <c r="G39" s="32">
        <v>5</v>
      </c>
      <c r="H39" s="32">
        <f t="shared" si="2"/>
        <v>10</v>
      </c>
      <c r="I39" s="33">
        <f t="shared" si="3"/>
        <v>64.5</v>
      </c>
      <c r="J39" s="33">
        <f t="shared" si="4"/>
        <v>9.2142857142857135</v>
      </c>
      <c r="K39" s="30" t="s">
        <v>41</v>
      </c>
    </row>
    <row r="40" spans="1:11" ht="15.75">
      <c r="A40" s="26">
        <f t="shared" si="5"/>
        <v>22</v>
      </c>
      <c r="B40" s="27" t="s">
        <v>46</v>
      </c>
      <c r="C40" s="32">
        <v>12</v>
      </c>
      <c r="D40" s="32">
        <f t="shared" si="0"/>
        <v>24</v>
      </c>
      <c r="E40" s="32">
        <v>10</v>
      </c>
      <c r="F40" s="32">
        <f t="shared" si="1"/>
        <v>30</v>
      </c>
      <c r="G40" s="32">
        <v>5</v>
      </c>
      <c r="H40" s="32">
        <f t="shared" si="2"/>
        <v>10</v>
      </c>
      <c r="I40" s="33">
        <f t="shared" si="3"/>
        <v>64</v>
      </c>
      <c r="J40" s="33">
        <f t="shared" si="4"/>
        <v>9.1428571428571423</v>
      </c>
      <c r="K40" s="30" t="s">
        <v>41</v>
      </c>
    </row>
    <row r="41" spans="1:11" ht="15.75">
      <c r="A41" s="26">
        <f t="shared" si="5"/>
        <v>23</v>
      </c>
      <c r="B41" s="31" t="s">
        <v>47</v>
      </c>
      <c r="C41" s="32">
        <v>10</v>
      </c>
      <c r="D41" s="32">
        <f t="shared" si="0"/>
        <v>20</v>
      </c>
      <c r="E41" s="32">
        <v>10</v>
      </c>
      <c r="F41" s="32">
        <f t="shared" si="1"/>
        <v>30</v>
      </c>
      <c r="G41" s="32">
        <v>7</v>
      </c>
      <c r="H41" s="32">
        <f t="shared" si="2"/>
        <v>14</v>
      </c>
      <c r="I41" s="33">
        <f t="shared" si="3"/>
        <v>64</v>
      </c>
      <c r="J41" s="33">
        <f t="shared" si="4"/>
        <v>9.1428571428571423</v>
      </c>
      <c r="K41" s="30" t="s">
        <v>41</v>
      </c>
    </row>
    <row r="42" spans="1:11" ht="15.75">
      <c r="A42" s="26">
        <f t="shared" si="5"/>
        <v>24</v>
      </c>
      <c r="B42" s="31" t="s">
        <v>48</v>
      </c>
      <c r="C42" s="32">
        <v>13</v>
      </c>
      <c r="D42" s="32">
        <f t="shared" si="0"/>
        <v>26</v>
      </c>
      <c r="E42" s="32">
        <v>8</v>
      </c>
      <c r="F42" s="32">
        <f t="shared" si="1"/>
        <v>24</v>
      </c>
      <c r="G42" s="32">
        <v>7</v>
      </c>
      <c r="H42" s="32">
        <f t="shared" si="2"/>
        <v>14</v>
      </c>
      <c r="I42" s="33">
        <f t="shared" si="3"/>
        <v>64</v>
      </c>
      <c r="J42" s="33">
        <f t="shared" si="4"/>
        <v>9.1428571428571423</v>
      </c>
      <c r="K42" s="30" t="s">
        <v>41</v>
      </c>
    </row>
    <row r="43" spans="1:11" ht="15.75">
      <c r="A43" s="26">
        <f t="shared" si="5"/>
        <v>25</v>
      </c>
      <c r="B43" s="27" t="s">
        <v>49</v>
      </c>
      <c r="C43" s="32">
        <v>8</v>
      </c>
      <c r="D43" s="32">
        <f t="shared" si="0"/>
        <v>16</v>
      </c>
      <c r="E43" s="32">
        <v>12.5</v>
      </c>
      <c r="F43" s="32">
        <f t="shared" si="1"/>
        <v>37.5</v>
      </c>
      <c r="G43" s="32">
        <v>5</v>
      </c>
      <c r="H43" s="32">
        <f t="shared" si="2"/>
        <v>10</v>
      </c>
      <c r="I43" s="33">
        <f t="shared" si="3"/>
        <v>63.5</v>
      </c>
      <c r="J43" s="33">
        <f t="shared" si="4"/>
        <v>9.0714285714285712</v>
      </c>
      <c r="K43" s="30" t="s">
        <v>41</v>
      </c>
    </row>
    <row r="44" spans="1:11" ht="15.75">
      <c r="A44" s="26">
        <f t="shared" si="5"/>
        <v>26</v>
      </c>
      <c r="B44" s="27" t="s">
        <v>50</v>
      </c>
      <c r="C44" s="32">
        <v>8</v>
      </c>
      <c r="D44" s="32">
        <f t="shared" si="0"/>
        <v>16</v>
      </c>
      <c r="E44" s="32">
        <v>10</v>
      </c>
      <c r="F44" s="32">
        <f t="shared" si="1"/>
        <v>30</v>
      </c>
      <c r="G44" s="32">
        <v>8.5</v>
      </c>
      <c r="H44" s="32">
        <f t="shared" si="2"/>
        <v>17</v>
      </c>
      <c r="I44" s="33">
        <f t="shared" si="3"/>
        <v>63</v>
      </c>
      <c r="J44" s="33">
        <f t="shared" si="4"/>
        <v>9</v>
      </c>
      <c r="K44" s="30" t="s">
        <v>41</v>
      </c>
    </row>
    <row r="45" spans="1:11" ht="15.75">
      <c r="A45" s="26">
        <f t="shared" si="5"/>
        <v>27</v>
      </c>
      <c r="B45" s="27" t="s">
        <v>51</v>
      </c>
      <c r="C45" s="32">
        <v>10</v>
      </c>
      <c r="D45" s="32">
        <f t="shared" si="0"/>
        <v>20</v>
      </c>
      <c r="E45" s="32">
        <v>10</v>
      </c>
      <c r="F45" s="32">
        <f t="shared" si="1"/>
        <v>30</v>
      </c>
      <c r="G45" s="32">
        <v>6</v>
      </c>
      <c r="H45" s="32">
        <f t="shared" si="2"/>
        <v>12</v>
      </c>
      <c r="I45" s="33">
        <f t="shared" si="3"/>
        <v>62</v>
      </c>
      <c r="J45" s="33">
        <f t="shared" si="4"/>
        <v>8.8571428571428577</v>
      </c>
      <c r="K45" s="30" t="s">
        <v>41</v>
      </c>
    </row>
    <row r="46" spans="1:11" ht="15.75">
      <c r="A46" s="26">
        <f t="shared" si="5"/>
        <v>28</v>
      </c>
      <c r="B46" s="31" t="s">
        <v>52</v>
      </c>
      <c r="C46" s="32">
        <v>8</v>
      </c>
      <c r="D46" s="32">
        <f t="shared" si="0"/>
        <v>16</v>
      </c>
      <c r="E46" s="32">
        <v>10</v>
      </c>
      <c r="F46" s="32">
        <f t="shared" si="1"/>
        <v>30</v>
      </c>
      <c r="G46" s="32">
        <v>7</v>
      </c>
      <c r="H46" s="32">
        <f t="shared" si="2"/>
        <v>14</v>
      </c>
      <c r="I46" s="33">
        <f t="shared" si="3"/>
        <v>60</v>
      </c>
      <c r="J46" s="33">
        <f t="shared" si="4"/>
        <v>8.5714285714285712</v>
      </c>
      <c r="K46" s="30" t="s">
        <v>41</v>
      </c>
    </row>
    <row r="47" spans="1:11" ht="13.5" customHeight="1">
      <c r="A47" s="26">
        <f t="shared" si="5"/>
        <v>29</v>
      </c>
      <c r="B47" s="34" t="s">
        <v>53</v>
      </c>
      <c r="C47" s="32">
        <v>8</v>
      </c>
      <c r="D47" s="32">
        <f t="shared" si="0"/>
        <v>16</v>
      </c>
      <c r="E47" s="32">
        <v>10</v>
      </c>
      <c r="F47" s="32">
        <f t="shared" si="1"/>
        <v>30</v>
      </c>
      <c r="G47" s="32">
        <v>7</v>
      </c>
      <c r="H47" s="32">
        <f t="shared" si="2"/>
        <v>14</v>
      </c>
      <c r="I47" s="33">
        <f t="shared" si="3"/>
        <v>60</v>
      </c>
      <c r="J47" s="33">
        <f t="shared" si="4"/>
        <v>8.5714285714285712</v>
      </c>
      <c r="K47" s="30" t="s">
        <v>41</v>
      </c>
    </row>
    <row r="48" spans="1:11" ht="15.75">
      <c r="A48" s="26">
        <f t="shared" si="5"/>
        <v>30</v>
      </c>
      <c r="B48" s="31" t="s">
        <v>54</v>
      </c>
      <c r="C48" s="32">
        <v>13</v>
      </c>
      <c r="D48" s="32">
        <f t="shared" si="0"/>
        <v>26</v>
      </c>
      <c r="E48" s="32">
        <v>8</v>
      </c>
      <c r="F48" s="32">
        <f t="shared" si="1"/>
        <v>24</v>
      </c>
      <c r="G48" s="32">
        <v>4.5</v>
      </c>
      <c r="H48" s="32">
        <f t="shared" si="2"/>
        <v>9</v>
      </c>
      <c r="I48" s="33">
        <f t="shared" si="3"/>
        <v>59</v>
      </c>
      <c r="J48" s="33">
        <f t="shared" si="4"/>
        <v>8.4285714285714288</v>
      </c>
      <c r="K48" s="30" t="s">
        <v>41</v>
      </c>
    </row>
    <row r="49" spans="1:11" ht="15.75">
      <c r="A49" s="26">
        <f t="shared" si="5"/>
        <v>31</v>
      </c>
      <c r="B49" s="27" t="s">
        <v>55</v>
      </c>
      <c r="C49" s="32">
        <v>8</v>
      </c>
      <c r="D49" s="32">
        <f t="shared" si="0"/>
        <v>16</v>
      </c>
      <c r="E49" s="32">
        <v>10</v>
      </c>
      <c r="F49" s="32">
        <f t="shared" si="1"/>
        <v>30</v>
      </c>
      <c r="G49" s="32">
        <v>5.5</v>
      </c>
      <c r="H49" s="32">
        <f t="shared" si="2"/>
        <v>11</v>
      </c>
      <c r="I49" s="33">
        <f t="shared" si="3"/>
        <v>57</v>
      </c>
      <c r="J49" s="33">
        <f t="shared" si="4"/>
        <v>8.1428571428571423</v>
      </c>
      <c r="K49" s="30" t="s">
        <v>41</v>
      </c>
    </row>
    <row r="50" spans="1:11" ht="15.75">
      <c r="A50" s="26">
        <f t="shared" si="5"/>
        <v>32</v>
      </c>
      <c r="B50" s="27" t="s">
        <v>56</v>
      </c>
      <c r="C50" s="32">
        <v>8</v>
      </c>
      <c r="D50" s="32">
        <f t="shared" si="0"/>
        <v>16</v>
      </c>
      <c r="E50" s="32">
        <v>7</v>
      </c>
      <c r="F50" s="32">
        <f t="shared" si="1"/>
        <v>21</v>
      </c>
      <c r="G50" s="32">
        <v>9.5</v>
      </c>
      <c r="H50" s="32">
        <f t="shared" si="2"/>
        <v>19</v>
      </c>
      <c r="I50" s="33">
        <f t="shared" si="3"/>
        <v>56</v>
      </c>
      <c r="J50" s="33">
        <f t="shared" si="4"/>
        <v>8</v>
      </c>
      <c r="K50" s="30" t="s">
        <v>41</v>
      </c>
    </row>
    <row r="51" spans="1:11" ht="15.75">
      <c r="A51" s="26">
        <f t="shared" si="5"/>
        <v>33</v>
      </c>
      <c r="B51" s="31" t="s">
        <v>57</v>
      </c>
      <c r="C51" s="32">
        <v>8</v>
      </c>
      <c r="D51" s="32">
        <f t="shared" si="0"/>
        <v>16</v>
      </c>
      <c r="E51" s="32">
        <v>8.5</v>
      </c>
      <c r="F51" s="32">
        <f t="shared" si="1"/>
        <v>25.5</v>
      </c>
      <c r="G51" s="32">
        <v>6.5</v>
      </c>
      <c r="H51" s="32">
        <f t="shared" si="2"/>
        <v>13</v>
      </c>
      <c r="I51" s="33">
        <f t="shared" si="3"/>
        <v>54.5</v>
      </c>
      <c r="J51" s="33">
        <f t="shared" si="4"/>
        <v>7.7857142857142856</v>
      </c>
      <c r="K51" s="30" t="s">
        <v>41</v>
      </c>
    </row>
    <row r="52" spans="1:11" ht="15.75">
      <c r="A52" s="26">
        <f t="shared" si="5"/>
        <v>34</v>
      </c>
      <c r="B52" s="31" t="s">
        <v>58</v>
      </c>
      <c r="C52" s="32">
        <v>8</v>
      </c>
      <c r="D52" s="32">
        <f t="shared" si="0"/>
        <v>16</v>
      </c>
      <c r="E52" s="32">
        <v>8</v>
      </c>
      <c r="F52" s="32">
        <f t="shared" si="1"/>
        <v>24</v>
      </c>
      <c r="G52" s="32">
        <v>7</v>
      </c>
      <c r="H52" s="32">
        <f t="shared" si="2"/>
        <v>14</v>
      </c>
      <c r="I52" s="33">
        <f t="shared" si="3"/>
        <v>54</v>
      </c>
      <c r="J52" s="33">
        <f t="shared" si="4"/>
        <v>7.7142857142857144</v>
      </c>
      <c r="K52" s="30" t="s">
        <v>41</v>
      </c>
    </row>
    <row r="53" spans="1:11" ht="15.75">
      <c r="A53" s="26">
        <f t="shared" si="5"/>
        <v>35</v>
      </c>
      <c r="B53" s="27" t="s">
        <v>59</v>
      </c>
      <c r="C53" s="32">
        <v>8</v>
      </c>
      <c r="D53" s="32">
        <f t="shared" si="0"/>
        <v>16</v>
      </c>
      <c r="E53" s="32">
        <v>8</v>
      </c>
      <c r="F53" s="32">
        <f t="shared" si="1"/>
        <v>24</v>
      </c>
      <c r="G53" s="32">
        <v>6.5</v>
      </c>
      <c r="H53" s="32">
        <f t="shared" si="2"/>
        <v>13</v>
      </c>
      <c r="I53" s="33">
        <f t="shared" si="3"/>
        <v>53</v>
      </c>
      <c r="J53" s="33">
        <f t="shared" si="4"/>
        <v>7.5714285714285712</v>
      </c>
      <c r="K53" s="30" t="s">
        <v>41</v>
      </c>
    </row>
    <row r="54" spans="1:11" ht="15.75">
      <c r="A54" s="26">
        <f t="shared" si="5"/>
        <v>36</v>
      </c>
      <c r="B54" s="31" t="s">
        <v>60</v>
      </c>
      <c r="C54" s="32">
        <v>11</v>
      </c>
      <c r="D54" s="32">
        <f t="shared" si="0"/>
        <v>22</v>
      </c>
      <c r="E54" s="32">
        <v>7</v>
      </c>
      <c r="F54" s="32">
        <f t="shared" si="1"/>
        <v>21</v>
      </c>
      <c r="G54" s="32">
        <v>2</v>
      </c>
      <c r="H54" s="32">
        <f t="shared" si="2"/>
        <v>4</v>
      </c>
      <c r="I54" s="33">
        <f t="shared" si="3"/>
        <v>47</v>
      </c>
      <c r="J54" s="33">
        <f t="shared" si="4"/>
        <v>6.7142857142857144</v>
      </c>
      <c r="K54" s="30" t="s">
        <v>41</v>
      </c>
    </row>
    <row r="55" spans="1:11" ht="18" customHeight="1">
      <c r="A55" s="26">
        <f t="shared" si="5"/>
        <v>37</v>
      </c>
      <c r="B55" s="31" t="s">
        <v>61</v>
      </c>
      <c r="C55" s="32">
        <v>8</v>
      </c>
      <c r="D55" s="32">
        <f t="shared" si="0"/>
        <v>16</v>
      </c>
      <c r="E55" s="32">
        <v>8</v>
      </c>
      <c r="F55" s="32">
        <f t="shared" si="1"/>
        <v>24</v>
      </c>
      <c r="G55" s="32">
        <v>2.5</v>
      </c>
      <c r="H55" s="32">
        <f t="shared" si="2"/>
        <v>5</v>
      </c>
      <c r="I55" s="33">
        <f t="shared" si="3"/>
        <v>45</v>
      </c>
      <c r="J55" s="33">
        <f t="shared" si="4"/>
        <v>6.4285714285714288</v>
      </c>
      <c r="K55" s="30" t="s">
        <v>41</v>
      </c>
    </row>
    <row r="56" spans="1:11" ht="15.75">
      <c r="A56" s="26">
        <f t="shared" si="5"/>
        <v>38</v>
      </c>
      <c r="B56" s="31" t="s">
        <v>62</v>
      </c>
      <c r="C56" s="32">
        <v>7</v>
      </c>
      <c r="D56" s="32">
        <f t="shared" si="0"/>
        <v>14</v>
      </c>
      <c r="E56" s="32">
        <v>8</v>
      </c>
      <c r="F56" s="32">
        <f t="shared" si="1"/>
        <v>24</v>
      </c>
      <c r="G56" s="32">
        <v>2</v>
      </c>
      <c r="H56" s="32">
        <f t="shared" si="2"/>
        <v>4</v>
      </c>
      <c r="I56" s="33">
        <f t="shared" si="3"/>
        <v>42</v>
      </c>
      <c r="J56" s="33">
        <f t="shared" si="4"/>
        <v>6</v>
      </c>
      <c r="K56" s="30" t="s">
        <v>41</v>
      </c>
    </row>
    <row r="57" spans="1:11" ht="15.75">
      <c r="A57" s="26">
        <f t="shared" si="5"/>
        <v>39</v>
      </c>
      <c r="B57" s="27" t="s">
        <v>63</v>
      </c>
      <c r="C57" s="32">
        <v>8</v>
      </c>
      <c r="D57" s="32">
        <f t="shared" si="0"/>
        <v>16</v>
      </c>
      <c r="E57" s="32">
        <v>5</v>
      </c>
      <c r="F57" s="32">
        <f t="shared" si="1"/>
        <v>15</v>
      </c>
      <c r="G57" s="32">
        <v>5</v>
      </c>
      <c r="H57" s="32">
        <f t="shared" si="2"/>
        <v>10</v>
      </c>
      <c r="I57" s="33">
        <f t="shared" si="3"/>
        <v>41</v>
      </c>
      <c r="J57" s="33">
        <f t="shared" si="4"/>
        <v>5.8571428571428568</v>
      </c>
      <c r="K57" s="30" t="s">
        <v>41</v>
      </c>
    </row>
    <row r="58" spans="1:11" ht="18">
      <c r="A58" s="26">
        <f t="shared" si="5"/>
        <v>40</v>
      </c>
      <c r="B58" s="31" t="s">
        <v>64</v>
      </c>
      <c r="C58" s="35" t="s">
        <v>65</v>
      </c>
      <c r="D58" s="35"/>
      <c r="E58" s="35" t="s">
        <v>65</v>
      </c>
      <c r="F58" s="35"/>
      <c r="G58" s="35" t="s">
        <v>65</v>
      </c>
      <c r="H58" s="35"/>
      <c r="I58" s="36">
        <f t="shared" si="3"/>
        <v>0</v>
      </c>
      <c r="J58" s="37">
        <f t="shared" si="4"/>
        <v>0</v>
      </c>
      <c r="K58" s="38" t="s">
        <v>65</v>
      </c>
    </row>
    <row r="59" spans="1:11" ht="18">
      <c r="A59" s="26">
        <f t="shared" si="5"/>
        <v>41</v>
      </c>
      <c r="B59" s="31" t="s">
        <v>66</v>
      </c>
      <c r="C59" s="35" t="s">
        <v>65</v>
      </c>
      <c r="D59" s="35"/>
      <c r="E59" s="35" t="s">
        <v>65</v>
      </c>
      <c r="F59" s="35"/>
      <c r="G59" s="35" t="s">
        <v>65</v>
      </c>
      <c r="H59" s="35"/>
      <c r="I59" s="36">
        <f t="shared" si="3"/>
        <v>0</v>
      </c>
      <c r="J59" s="37">
        <f t="shared" si="4"/>
        <v>0</v>
      </c>
      <c r="K59" s="38" t="s">
        <v>65</v>
      </c>
    </row>
    <row r="60" spans="1:11" ht="18">
      <c r="A60" s="26">
        <f t="shared" si="5"/>
        <v>42</v>
      </c>
      <c r="B60" s="31" t="s">
        <v>67</v>
      </c>
      <c r="C60" s="35" t="s">
        <v>65</v>
      </c>
      <c r="D60" s="35"/>
      <c r="E60" s="35" t="s">
        <v>65</v>
      </c>
      <c r="F60" s="35"/>
      <c r="G60" s="35" t="s">
        <v>65</v>
      </c>
      <c r="H60" s="35"/>
      <c r="I60" s="36">
        <f t="shared" si="3"/>
        <v>0</v>
      </c>
      <c r="J60" s="37">
        <f t="shared" si="4"/>
        <v>0</v>
      </c>
      <c r="K60" s="38" t="s">
        <v>65</v>
      </c>
    </row>
    <row r="61" spans="1:11" ht="18">
      <c r="A61" s="26">
        <f t="shared" si="5"/>
        <v>43</v>
      </c>
      <c r="B61" s="31" t="s">
        <v>68</v>
      </c>
      <c r="C61" s="35" t="s">
        <v>65</v>
      </c>
      <c r="D61" s="35"/>
      <c r="E61" s="35" t="s">
        <v>65</v>
      </c>
      <c r="F61" s="35"/>
      <c r="G61" s="35" t="s">
        <v>65</v>
      </c>
      <c r="H61" s="35"/>
      <c r="I61" s="36">
        <f t="shared" si="3"/>
        <v>0</v>
      </c>
      <c r="J61" s="37">
        <f t="shared" si="4"/>
        <v>0</v>
      </c>
      <c r="K61" s="38" t="s">
        <v>65</v>
      </c>
    </row>
    <row r="62" spans="1:11" ht="18">
      <c r="A62" s="26">
        <f t="shared" si="5"/>
        <v>44</v>
      </c>
      <c r="B62" s="31" t="s">
        <v>69</v>
      </c>
      <c r="C62" s="35" t="s">
        <v>65</v>
      </c>
      <c r="D62" s="35"/>
      <c r="E62" s="35" t="s">
        <v>65</v>
      </c>
      <c r="F62" s="35"/>
      <c r="G62" s="35" t="s">
        <v>65</v>
      </c>
      <c r="H62" s="35"/>
      <c r="I62" s="36">
        <f t="shared" si="3"/>
        <v>0</v>
      </c>
      <c r="J62" s="37">
        <f t="shared" si="4"/>
        <v>0</v>
      </c>
      <c r="K62" s="38" t="s">
        <v>65</v>
      </c>
    </row>
    <row r="63" spans="1:11" ht="18">
      <c r="A63" s="26">
        <f t="shared" si="5"/>
        <v>45</v>
      </c>
      <c r="B63" s="27" t="s">
        <v>70</v>
      </c>
      <c r="C63" s="35" t="s">
        <v>65</v>
      </c>
      <c r="D63" s="35"/>
      <c r="E63" s="35" t="s">
        <v>65</v>
      </c>
      <c r="F63" s="35"/>
      <c r="G63" s="35" t="s">
        <v>65</v>
      </c>
      <c r="H63" s="35"/>
      <c r="I63" s="36">
        <f t="shared" si="3"/>
        <v>0</v>
      </c>
      <c r="J63" s="37">
        <f t="shared" si="4"/>
        <v>0</v>
      </c>
      <c r="K63" s="38" t="s">
        <v>65</v>
      </c>
    </row>
    <row r="64" spans="1:11" ht="18">
      <c r="A64" s="26">
        <f t="shared" si="5"/>
        <v>46</v>
      </c>
      <c r="B64" s="27" t="s">
        <v>71</v>
      </c>
      <c r="C64" s="35" t="s">
        <v>65</v>
      </c>
      <c r="D64" s="35"/>
      <c r="E64" s="35" t="s">
        <v>65</v>
      </c>
      <c r="F64" s="35"/>
      <c r="G64" s="35" t="s">
        <v>65</v>
      </c>
      <c r="H64" s="35"/>
      <c r="I64" s="36">
        <f t="shared" si="3"/>
        <v>0</v>
      </c>
      <c r="J64" s="37">
        <f t="shared" si="4"/>
        <v>0</v>
      </c>
      <c r="K64" s="38" t="s">
        <v>65</v>
      </c>
    </row>
    <row r="65" spans="1:11" ht="18">
      <c r="A65" s="26">
        <f t="shared" si="5"/>
        <v>47</v>
      </c>
      <c r="B65" s="27" t="s">
        <v>72</v>
      </c>
      <c r="C65" s="35" t="s">
        <v>65</v>
      </c>
      <c r="D65" s="35"/>
      <c r="E65" s="35" t="s">
        <v>65</v>
      </c>
      <c r="F65" s="35"/>
      <c r="G65" s="35" t="s">
        <v>65</v>
      </c>
      <c r="H65" s="35"/>
      <c r="I65" s="36">
        <f t="shared" si="3"/>
        <v>0</v>
      </c>
      <c r="J65" s="37">
        <f t="shared" si="4"/>
        <v>0</v>
      </c>
      <c r="K65" s="38" t="s">
        <v>65</v>
      </c>
    </row>
    <row r="66" spans="1:11" ht="18">
      <c r="A66" s="26">
        <f t="shared" si="5"/>
        <v>48</v>
      </c>
      <c r="B66" s="27" t="s">
        <v>73</v>
      </c>
      <c r="C66" s="35" t="s">
        <v>65</v>
      </c>
      <c r="D66" s="35"/>
      <c r="E66" s="35" t="s">
        <v>65</v>
      </c>
      <c r="F66" s="35"/>
      <c r="G66" s="35" t="s">
        <v>65</v>
      </c>
      <c r="H66" s="35"/>
      <c r="I66" s="36">
        <f t="shared" si="3"/>
        <v>0</v>
      </c>
      <c r="J66" s="37">
        <f t="shared" si="4"/>
        <v>0</v>
      </c>
      <c r="K66" s="38" t="s">
        <v>65</v>
      </c>
    </row>
    <row r="67" spans="1:11" ht="18">
      <c r="A67" s="26">
        <f t="shared" si="5"/>
        <v>49</v>
      </c>
      <c r="B67" s="27" t="s">
        <v>74</v>
      </c>
      <c r="C67" s="35" t="s">
        <v>65</v>
      </c>
      <c r="D67" s="35"/>
      <c r="E67" s="35" t="s">
        <v>65</v>
      </c>
      <c r="F67" s="35"/>
      <c r="G67" s="35" t="s">
        <v>65</v>
      </c>
      <c r="H67" s="35"/>
      <c r="I67" s="36">
        <f t="shared" si="3"/>
        <v>0</v>
      </c>
      <c r="J67" s="37">
        <f t="shared" si="4"/>
        <v>0</v>
      </c>
      <c r="K67" s="38" t="s">
        <v>65</v>
      </c>
    </row>
    <row r="68" spans="1:11" ht="18">
      <c r="A68" s="26">
        <f t="shared" si="5"/>
        <v>50</v>
      </c>
      <c r="B68" s="27" t="s">
        <v>75</v>
      </c>
      <c r="C68" s="35" t="s">
        <v>65</v>
      </c>
      <c r="D68" s="35"/>
      <c r="E68" s="35" t="s">
        <v>65</v>
      </c>
      <c r="F68" s="35"/>
      <c r="G68" s="35" t="s">
        <v>65</v>
      </c>
      <c r="H68" s="35"/>
      <c r="I68" s="36">
        <f t="shared" si="3"/>
        <v>0</v>
      </c>
      <c r="J68" s="37">
        <f t="shared" si="4"/>
        <v>0</v>
      </c>
      <c r="K68" s="38" t="s">
        <v>65</v>
      </c>
    </row>
    <row r="69" spans="1:11" ht="18">
      <c r="A69" s="26">
        <f t="shared" si="5"/>
        <v>51</v>
      </c>
      <c r="B69" s="27" t="s">
        <v>76</v>
      </c>
      <c r="C69" s="35" t="s">
        <v>65</v>
      </c>
      <c r="D69" s="35"/>
      <c r="E69" s="35" t="s">
        <v>65</v>
      </c>
      <c r="F69" s="35"/>
      <c r="G69" s="35" t="s">
        <v>65</v>
      </c>
      <c r="H69" s="35"/>
      <c r="I69" s="36">
        <f t="shared" si="3"/>
        <v>0</v>
      </c>
      <c r="J69" s="37">
        <f t="shared" si="4"/>
        <v>0</v>
      </c>
      <c r="K69" s="38" t="s">
        <v>65</v>
      </c>
    </row>
    <row r="70" spans="1:11" ht="18">
      <c r="A70" s="26">
        <f t="shared" si="5"/>
        <v>52</v>
      </c>
      <c r="B70" s="31" t="s">
        <v>77</v>
      </c>
      <c r="C70" s="35" t="s">
        <v>65</v>
      </c>
      <c r="D70" s="35"/>
      <c r="E70" s="35" t="s">
        <v>65</v>
      </c>
      <c r="F70" s="35"/>
      <c r="G70" s="35" t="s">
        <v>65</v>
      </c>
      <c r="H70" s="35"/>
      <c r="I70" s="36">
        <f t="shared" si="3"/>
        <v>0</v>
      </c>
      <c r="J70" s="37">
        <f t="shared" si="4"/>
        <v>0</v>
      </c>
      <c r="K70" s="38" t="s">
        <v>65</v>
      </c>
    </row>
    <row r="71" spans="1:11" ht="18">
      <c r="A71" s="26">
        <f t="shared" si="5"/>
        <v>53</v>
      </c>
      <c r="B71" s="31" t="s">
        <v>78</v>
      </c>
      <c r="C71" s="35" t="s">
        <v>65</v>
      </c>
      <c r="D71" s="35"/>
      <c r="E71" s="35" t="s">
        <v>65</v>
      </c>
      <c r="F71" s="35"/>
      <c r="G71" s="35" t="s">
        <v>65</v>
      </c>
      <c r="H71" s="35"/>
      <c r="I71" s="36">
        <f t="shared" si="3"/>
        <v>0</v>
      </c>
      <c r="J71" s="37">
        <f t="shared" si="4"/>
        <v>0</v>
      </c>
      <c r="K71" s="38" t="s">
        <v>65</v>
      </c>
    </row>
    <row r="72" spans="1:11" ht="18">
      <c r="A72" s="26">
        <f t="shared" si="5"/>
        <v>54</v>
      </c>
      <c r="B72" s="31" t="s">
        <v>79</v>
      </c>
      <c r="C72" s="35" t="s">
        <v>65</v>
      </c>
      <c r="D72" s="35"/>
      <c r="E72" s="35" t="s">
        <v>65</v>
      </c>
      <c r="F72" s="35"/>
      <c r="G72" s="35" t="s">
        <v>65</v>
      </c>
      <c r="H72" s="35"/>
      <c r="I72" s="36">
        <f t="shared" si="3"/>
        <v>0</v>
      </c>
      <c r="J72" s="37">
        <f t="shared" si="4"/>
        <v>0</v>
      </c>
      <c r="K72" s="38" t="s">
        <v>65</v>
      </c>
    </row>
    <row r="73" spans="1:11" ht="18">
      <c r="A73" s="26">
        <f t="shared" si="5"/>
        <v>55</v>
      </c>
      <c r="B73" s="31" t="s">
        <v>80</v>
      </c>
      <c r="C73" s="35" t="s">
        <v>65</v>
      </c>
      <c r="D73" s="35"/>
      <c r="E73" s="35" t="s">
        <v>65</v>
      </c>
      <c r="F73" s="35"/>
      <c r="G73" s="35" t="s">
        <v>65</v>
      </c>
      <c r="H73" s="35"/>
      <c r="I73" s="36">
        <f t="shared" si="3"/>
        <v>0</v>
      </c>
      <c r="J73" s="37">
        <f t="shared" si="4"/>
        <v>0</v>
      </c>
      <c r="K73" s="38" t="s">
        <v>65</v>
      </c>
    </row>
    <row r="74" spans="1:11" ht="18">
      <c r="A74" s="26">
        <f t="shared" si="5"/>
        <v>56</v>
      </c>
      <c r="B74" s="31" t="s">
        <v>81</v>
      </c>
      <c r="C74" s="35" t="s">
        <v>65</v>
      </c>
      <c r="D74" s="35"/>
      <c r="E74" s="35" t="s">
        <v>65</v>
      </c>
      <c r="F74" s="35"/>
      <c r="G74" s="35" t="s">
        <v>65</v>
      </c>
      <c r="H74" s="35"/>
      <c r="I74" s="36">
        <f t="shared" si="3"/>
        <v>0</v>
      </c>
      <c r="J74" s="37">
        <f t="shared" si="4"/>
        <v>0</v>
      </c>
      <c r="K74" s="38" t="s">
        <v>65</v>
      </c>
    </row>
    <row r="75" spans="1:11" ht="18">
      <c r="A75" s="26">
        <f t="shared" si="5"/>
        <v>57</v>
      </c>
      <c r="B75" s="31" t="s">
        <v>82</v>
      </c>
      <c r="C75" s="35" t="s">
        <v>65</v>
      </c>
      <c r="D75" s="35"/>
      <c r="E75" s="35" t="s">
        <v>65</v>
      </c>
      <c r="F75" s="35"/>
      <c r="G75" s="35" t="s">
        <v>65</v>
      </c>
      <c r="H75" s="35"/>
      <c r="I75" s="36">
        <f t="shared" si="3"/>
        <v>0</v>
      </c>
      <c r="J75" s="37">
        <f t="shared" si="4"/>
        <v>0</v>
      </c>
      <c r="K75" s="38" t="s">
        <v>65</v>
      </c>
    </row>
    <row r="76" spans="1:11" ht="18">
      <c r="A76" s="26">
        <f t="shared" si="5"/>
        <v>58</v>
      </c>
      <c r="B76" s="31" t="s">
        <v>83</v>
      </c>
      <c r="C76" s="35" t="s">
        <v>65</v>
      </c>
      <c r="D76" s="35"/>
      <c r="E76" s="35" t="s">
        <v>65</v>
      </c>
      <c r="F76" s="35"/>
      <c r="G76" s="35" t="s">
        <v>65</v>
      </c>
      <c r="H76" s="35"/>
      <c r="I76" s="36">
        <f t="shared" si="3"/>
        <v>0</v>
      </c>
      <c r="J76" s="37">
        <f t="shared" si="4"/>
        <v>0</v>
      </c>
      <c r="K76" s="38" t="s">
        <v>65</v>
      </c>
    </row>
    <row r="77" spans="1:11" ht="18">
      <c r="A77" s="26">
        <f t="shared" si="5"/>
        <v>59</v>
      </c>
      <c r="B77" s="27" t="s">
        <v>84</v>
      </c>
      <c r="C77" s="35" t="s">
        <v>65</v>
      </c>
      <c r="D77" s="35"/>
      <c r="E77" s="35" t="s">
        <v>65</v>
      </c>
      <c r="F77" s="35"/>
      <c r="G77" s="35" t="s">
        <v>65</v>
      </c>
      <c r="H77" s="35"/>
      <c r="I77" s="36">
        <f t="shared" si="3"/>
        <v>0</v>
      </c>
      <c r="J77" s="37">
        <f t="shared" si="4"/>
        <v>0</v>
      </c>
      <c r="K77" s="38" t="s">
        <v>65</v>
      </c>
    </row>
    <row r="78" spans="1:11" ht="18">
      <c r="A78" s="26">
        <f t="shared" si="5"/>
        <v>60</v>
      </c>
      <c r="B78" s="27" t="s">
        <v>85</v>
      </c>
      <c r="C78" s="35" t="s">
        <v>65</v>
      </c>
      <c r="D78" s="35"/>
      <c r="E78" s="35" t="s">
        <v>65</v>
      </c>
      <c r="F78" s="35"/>
      <c r="G78" s="35" t="s">
        <v>65</v>
      </c>
      <c r="H78" s="35"/>
      <c r="I78" s="36">
        <f t="shared" si="3"/>
        <v>0</v>
      </c>
      <c r="J78" s="37">
        <f t="shared" si="4"/>
        <v>0</v>
      </c>
      <c r="K78" s="38" t="s">
        <v>65</v>
      </c>
    </row>
    <row r="79" spans="1:11" ht="18">
      <c r="A79" s="26">
        <f t="shared" si="5"/>
        <v>61</v>
      </c>
      <c r="B79" s="27" t="s">
        <v>86</v>
      </c>
      <c r="C79" s="35" t="s">
        <v>65</v>
      </c>
      <c r="D79" s="35"/>
      <c r="E79" s="35" t="s">
        <v>65</v>
      </c>
      <c r="F79" s="35"/>
      <c r="G79" s="35" t="s">
        <v>65</v>
      </c>
      <c r="H79" s="35"/>
      <c r="I79" s="36">
        <f t="shared" si="3"/>
        <v>0</v>
      </c>
      <c r="J79" s="37">
        <f t="shared" si="4"/>
        <v>0</v>
      </c>
      <c r="K79" s="38" t="s">
        <v>65</v>
      </c>
    </row>
    <row r="80" spans="1:11" ht="18">
      <c r="A80" s="26">
        <f t="shared" si="5"/>
        <v>62</v>
      </c>
      <c r="B80" s="27" t="s">
        <v>87</v>
      </c>
      <c r="C80" s="35" t="s">
        <v>65</v>
      </c>
      <c r="D80" s="35"/>
      <c r="E80" s="35" t="s">
        <v>65</v>
      </c>
      <c r="F80" s="35"/>
      <c r="G80" s="35" t="s">
        <v>65</v>
      </c>
      <c r="H80" s="35"/>
      <c r="I80" s="36">
        <f t="shared" si="3"/>
        <v>0</v>
      </c>
      <c r="J80" s="37">
        <f t="shared" si="4"/>
        <v>0</v>
      </c>
      <c r="K80" s="38" t="s">
        <v>65</v>
      </c>
    </row>
    <row r="81" spans="1:11" ht="18">
      <c r="A81" s="26">
        <f t="shared" si="5"/>
        <v>63</v>
      </c>
      <c r="B81" s="27" t="s">
        <v>88</v>
      </c>
      <c r="C81" s="35" t="s">
        <v>65</v>
      </c>
      <c r="D81" s="35"/>
      <c r="E81" s="35" t="s">
        <v>65</v>
      </c>
      <c r="F81" s="35"/>
      <c r="G81" s="35" t="s">
        <v>65</v>
      </c>
      <c r="H81" s="35"/>
      <c r="I81" s="36">
        <f t="shared" si="3"/>
        <v>0</v>
      </c>
      <c r="J81" s="37">
        <f t="shared" si="4"/>
        <v>0</v>
      </c>
      <c r="K81" s="38" t="s">
        <v>65</v>
      </c>
    </row>
    <row r="82" spans="1:11" ht="18">
      <c r="A82" s="26">
        <f t="shared" si="5"/>
        <v>64</v>
      </c>
      <c r="B82" s="31" t="s">
        <v>89</v>
      </c>
      <c r="C82" s="35" t="s">
        <v>65</v>
      </c>
      <c r="D82" s="35"/>
      <c r="E82" s="35" t="s">
        <v>65</v>
      </c>
      <c r="F82" s="35"/>
      <c r="G82" s="35" t="s">
        <v>65</v>
      </c>
      <c r="H82" s="35"/>
      <c r="I82" s="36">
        <f t="shared" si="3"/>
        <v>0</v>
      </c>
      <c r="J82" s="37">
        <f t="shared" si="4"/>
        <v>0</v>
      </c>
      <c r="K82" s="38" t="s">
        <v>65</v>
      </c>
    </row>
    <row r="83" spans="1:11" ht="18">
      <c r="A83" s="26">
        <f t="shared" si="5"/>
        <v>65</v>
      </c>
      <c r="B83" s="31" t="s">
        <v>90</v>
      </c>
      <c r="C83" s="35" t="s">
        <v>65</v>
      </c>
      <c r="D83" s="35"/>
      <c r="E83" s="35" t="s">
        <v>65</v>
      </c>
      <c r="F83" s="35"/>
      <c r="G83" s="35" t="s">
        <v>65</v>
      </c>
      <c r="H83" s="35"/>
      <c r="I83" s="36">
        <f t="shared" ref="I83:I84" si="6">H83+F83+D83</f>
        <v>0</v>
      </c>
      <c r="J83" s="37">
        <f t="shared" ref="J83:J84" si="7">I83/7</f>
        <v>0</v>
      </c>
      <c r="K83" s="38" t="s">
        <v>65</v>
      </c>
    </row>
    <row r="84" spans="1:11" ht="18">
      <c r="A84" s="26">
        <f t="shared" ref="A84" si="8">A83+1</f>
        <v>66</v>
      </c>
      <c r="B84" s="31" t="s">
        <v>91</v>
      </c>
      <c r="C84" s="35" t="s">
        <v>65</v>
      </c>
      <c r="D84" s="35"/>
      <c r="E84" s="35" t="s">
        <v>65</v>
      </c>
      <c r="F84" s="35"/>
      <c r="G84" s="35" t="s">
        <v>65</v>
      </c>
      <c r="H84" s="35"/>
      <c r="I84" s="36">
        <f t="shared" si="6"/>
        <v>0</v>
      </c>
      <c r="J84" s="37">
        <f t="shared" si="7"/>
        <v>0</v>
      </c>
      <c r="K84" s="38" t="s">
        <v>65</v>
      </c>
    </row>
    <row r="85" spans="1:11" ht="15.75">
      <c r="A85" s="40"/>
      <c r="B85" s="41"/>
      <c r="C85" s="42"/>
      <c r="D85" s="42"/>
      <c r="E85" s="42"/>
      <c r="F85" s="42"/>
      <c r="G85" s="42"/>
      <c r="H85" s="42"/>
      <c r="I85" s="43" t="s">
        <v>92</v>
      </c>
      <c r="J85" s="43"/>
      <c r="K85" s="43"/>
    </row>
    <row r="86" spans="1:11" ht="18" customHeight="1">
      <c r="A86" s="44" t="s">
        <v>93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</row>
    <row r="87" spans="1:11" ht="18">
      <c r="A87" s="45"/>
      <c r="B87" s="45"/>
      <c r="C87" s="45"/>
      <c r="D87" s="45"/>
      <c r="E87" s="45"/>
      <c r="F87" s="46" t="s">
        <v>94</v>
      </c>
      <c r="G87" s="46"/>
      <c r="H87" s="46"/>
      <c r="I87" s="45"/>
    </row>
    <row r="88" spans="1:11" ht="18">
      <c r="A88" s="47"/>
      <c r="B88" s="47"/>
      <c r="C88" s="47"/>
      <c r="D88" s="45"/>
      <c r="E88" s="45"/>
      <c r="F88" s="46" t="s">
        <v>95</v>
      </c>
      <c r="G88" s="46"/>
      <c r="H88" s="46"/>
      <c r="I88" s="45"/>
    </row>
    <row r="89" spans="1:11" ht="18">
      <c r="F89" s="46" t="s">
        <v>96</v>
      </c>
      <c r="G89" s="46"/>
      <c r="H89" s="46"/>
    </row>
    <row r="90" spans="1:11" ht="18">
      <c r="F90" s="46" t="s">
        <v>97</v>
      </c>
      <c r="G90" s="46"/>
      <c r="H90" s="46"/>
    </row>
    <row r="91" spans="1:11" ht="18">
      <c r="F91" s="48" t="s">
        <v>98</v>
      </c>
      <c r="G91" s="48"/>
      <c r="H91" s="48"/>
    </row>
    <row r="116" spans="1:11" s="3" customFormat="1" ht="18.75">
      <c r="A116" s="1" t="s">
        <v>0</v>
      </c>
      <c r="B116" s="1"/>
      <c r="C116" s="1"/>
      <c r="D116" s="1"/>
      <c r="E116" s="2"/>
      <c r="F116" s="2"/>
      <c r="I116" s="49" t="s">
        <v>99</v>
      </c>
      <c r="J116" s="49"/>
    </row>
    <row r="117" spans="1:11" ht="18.75">
      <c r="A117" s="4" t="s">
        <v>100</v>
      </c>
      <c r="B117" s="4"/>
      <c r="C117" s="4"/>
      <c r="D117" s="4"/>
      <c r="E117" s="4"/>
      <c r="F117" s="3"/>
      <c r="I117" s="49" t="s">
        <v>101</v>
      </c>
      <c r="J117" s="49"/>
    </row>
    <row r="118" spans="1:11" ht="18.75">
      <c r="A118" s="9" t="s">
        <v>102</v>
      </c>
      <c r="B118" s="10"/>
      <c r="C118" s="10"/>
      <c r="D118" s="10"/>
      <c r="E118" s="3"/>
      <c r="F118" s="3"/>
      <c r="I118" s="49" t="s">
        <v>103</v>
      </c>
      <c r="J118" s="49"/>
    </row>
    <row r="119" spans="1:11" ht="15.75">
      <c r="A119" s="10"/>
      <c r="B119" s="10"/>
      <c r="C119" s="10"/>
      <c r="D119" s="10"/>
      <c r="E119" s="11"/>
      <c r="F119" s="11"/>
      <c r="G119" s="11"/>
      <c r="H119" s="11"/>
      <c r="I119" s="11"/>
    </row>
    <row r="120" spans="1:11" ht="20.25">
      <c r="A120" s="12" t="s">
        <v>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>
      <c r="A121" s="12" t="s">
        <v>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1" thickBot="1">
      <c r="A122" s="12" t="s">
        <v>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18.75" thickTop="1">
      <c r="A123" s="13"/>
      <c r="B123" s="13"/>
      <c r="C123" s="14" t="s">
        <v>9</v>
      </c>
      <c r="D123" s="15"/>
      <c r="E123" s="15"/>
      <c r="F123" s="15"/>
      <c r="G123" s="15"/>
      <c r="H123" s="16"/>
      <c r="I123" s="17"/>
      <c r="J123" s="17" t="s">
        <v>10</v>
      </c>
      <c r="K123" s="17"/>
    </row>
    <row r="124" spans="1:11" ht="39" customHeight="1" thickBot="1">
      <c r="A124" s="18" t="s">
        <v>11</v>
      </c>
      <c r="B124" s="18" t="s">
        <v>12</v>
      </c>
      <c r="C124" s="19" t="s">
        <v>13</v>
      </c>
      <c r="D124" s="20"/>
      <c r="E124" s="19" t="s">
        <v>14</v>
      </c>
      <c r="F124" s="20"/>
      <c r="G124" s="19" t="s">
        <v>15</v>
      </c>
      <c r="H124" s="20"/>
      <c r="I124" s="21" t="s">
        <v>16</v>
      </c>
      <c r="J124" s="21" t="s">
        <v>17</v>
      </c>
      <c r="K124" s="21" t="s">
        <v>18</v>
      </c>
    </row>
    <row r="125" spans="1:11" ht="14.25" thickTop="1" thickBot="1">
      <c r="A125" s="22"/>
      <c r="B125" s="22"/>
      <c r="C125" s="23" t="s">
        <v>19</v>
      </c>
      <c r="D125" s="24" t="s">
        <v>20</v>
      </c>
      <c r="E125" s="23" t="s">
        <v>19</v>
      </c>
      <c r="F125" s="24" t="s">
        <v>21</v>
      </c>
      <c r="G125" s="23" t="s">
        <v>19</v>
      </c>
      <c r="H125" s="24" t="s">
        <v>22</v>
      </c>
      <c r="I125" s="25"/>
      <c r="J125" s="25"/>
      <c r="K125" s="25"/>
    </row>
    <row r="126" spans="1:11" ht="16.5" thickTop="1">
      <c r="A126" s="50">
        <v>1</v>
      </c>
      <c r="B126" s="51" t="s">
        <v>104</v>
      </c>
      <c r="C126" s="28">
        <v>12</v>
      </c>
      <c r="D126" s="28">
        <f>C126*2</f>
        <v>24</v>
      </c>
      <c r="E126" s="28">
        <v>10</v>
      </c>
      <c r="F126" s="28">
        <f>E126*3</f>
        <v>30</v>
      </c>
      <c r="G126" s="28">
        <v>8</v>
      </c>
      <c r="H126" s="28">
        <f>G126*2</f>
        <v>16</v>
      </c>
      <c r="I126" s="29">
        <f>H126+F126+D126</f>
        <v>70</v>
      </c>
      <c r="J126" s="29">
        <f>I126/7</f>
        <v>10</v>
      </c>
      <c r="K126" s="39" t="s">
        <v>105</v>
      </c>
    </row>
    <row r="127" spans="1:11" ht="18">
      <c r="A127" s="26">
        <f>A126+1</f>
        <v>2</v>
      </c>
      <c r="B127" s="27" t="s">
        <v>106</v>
      </c>
      <c r="C127" s="35" t="s">
        <v>65</v>
      </c>
      <c r="D127" s="35"/>
      <c r="E127" s="35" t="s">
        <v>65</v>
      </c>
      <c r="F127" s="35"/>
      <c r="G127" s="35" t="s">
        <v>65</v>
      </c>
      <c r="H127" s="35"/>
      <c r="I127" s="36">
        <f t="shared" ref="I127:I133" si="9">H127+F127+D127</f>
        <v>0</v>
      </c>
      <c r="J127" s="37">
        <f t="shared" ref="J127:J133" si="10">I127/7</f>
        <v>0</v>
      </c>
      <c r="K127" s="38" t="s">
        <v>65</v>
      </c>
    </row>
    <row r="128" spans="1:11" ht="18">
      <c r="A128" s="26">
        <f>A127+1</f>
        <v>3</v>
      </c>
      <c r="B128" s="27" t="s">
        <v>107</v>
      </c>
      <c r="C128" s="35" t="s">
        <v>65</v>
      </c>
      <c r="D128" s="35"/>
      <c r="E128" s="35" t="s">
        <v>65</v>
      </c>
      <c r="F128" s="35"/>
      <c r="G128" s="35" t="s">
        <v>108</v>
      </c>
      <c r="H128" s="35"/>
      <c r="I128" s="36">
        <f t="shared" si="9"/>
        <v>0</v>
      </c>
      <c r="J128" s="37">
        <f t="shared" si="10"/>
        <v>0</v>
      </c>
      <c r="K128" s="38" t="s">
        <v>65</v>
      </c>
    </row>
    <row r="129" spans="1:11" ht="14.25">
      <c r="A129" s="26">
        <f t="shared" ref="A129:A133" si="11">A128+1</f>
        <v>4</v>
      </c>
      <c r="B129" s="52"/>
      <c r="C129" s="36"/>
      <c r="D129" s="36"/>
      <c r="E129" s="36"/>
      <c r="F129" s="36"/>
      <c r="G129" s="36"/>
      <c r="H129" s="36"/>
      <c r="I129" s="36"/>
      <c r="J129" s="37"/>
      <c r="K129" s="53"/>
    </row>
    <row r="130" spans="1:11" ht="14.25">
      <c r="A130" s="26">
        <f t="shared" si="11"/>
        <v>5</v>
      </c>
      <c r="B130" s="52"/>
      <c r="C130" s="36"/>
      <c r="D130" s="36"/>
      <c r="E130" s="36"/>
      <c r="F130" s="36"/>
      <c r="G130" s="36"/>
      <c r="H130" s="36"/>
      <c r="I130" s="36"/>
      <c r="J130" s="37"/>
      <c r="K130" s="53"/>
    </row>
    <row r="131" spans="1:11" ht="14.25">
      <c r="A131" s="26">
        <f t="shared" si="11"/>
        <v>6</v>
      </c>
      <c r="B131" s="54"/>
      <c r="C131" s="36"/>
      <c r="D131" s="36"/>
      <c r="E131" s="36"/>
      <c r="F131" s="36"/>
      <c r="G131" s="36"/>
      <c r="H131" s="36"/>
      <c r="I131" s="36"/>
      <c r="J131" s="37"/>
      <c r="K131" s="53"/>
    </row>
    <row r="132" spans="1:11" ht="14.25">
      <c r="A132" s="26">
        <f t="shared" si="11"/>
        <v>7</v>
      </c>
      <c r="B132" s="54"/>
      <c r="C132" s="36"/>
      <c r="D132" s="36"/>
      <c r="E132" s="36"/>
      <c r="F132" s="36"/>
      <c r="G132" s="36"/>
      <c r="H132" s="36"/>
      <c r="I132" s="36"/>
      <c r="J132" s="37"/>
      <c r="K132" s="53"/>
    </row>
    <row r="133" spans="1:11" ht="15" thickBot="1">
      <c r="A133" s="26">
        <f t="shared" si="11"/>
        <v>8</v>
      </c>
      <c r="B133" s="54"/>
      <c r="C133" s="36"/>
      <c r="D133" s="36"/>
      <c r="E133" s="36"/>
      <c r="F133" s="36"/>
      <c r="G133" s="36"/>
      <c r="H133" s="36"/>
      <c r="I133" s="36"/>
      <c r="J133" s="37"/>
      <c r="K133" s="53"/>
    </row>
    <row r="134" spans="1:11" ht="18" customHeight="1" thickTop="1">
      <c r="A134" s="55"/>
      <c r="B134" s="55"/>
      <c r="C134" s="55"/>
      <c r="D134" s="55"/>
      <c r="E134" s="55"/>
      <c r="F134" s="55"/>
      <c r="G134" s="55"/>
      <c r="H134" s="55"/>
      <c r="I134" s="55"/>
      <c r="J134" s="56" t="s">
        <v>109</v>
      </c>
      <c r="K134" s="56"/>
    </row>
    <row r="135" spans="1:11" ht="18">
      <c r="A135" s="57" t="s">
        <v>93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1:11" ht="18">
      <c r="A136" s="58"/>
      <c r="B136" s="58"/>
      <c r="C136" s="58"/>
      <c r="D136" s="58"/>
      <c r="E136" s="58"/>
      <c r="F136" s="59" t="s">
        <v>110</v>
      </c>
      <c r="G136" s="59"/>
      <c r="H136" s="59"/>
      <c r="I136" s="58"/>
      <c r="J136"/>
      <c r="K136"/>
    </row>
    <row r="137" spans="1:11" ht="18">
      <c r="A137" s="60"/>
      <c r="B137" s="60"/>
      <c r="C137" s="60"/>
      <c r="D137" s="58"/>
      <c r="E137" s="58"/>
      <c r="F137" s="59" t="s">
        <v>111</v>
      </c>
      <c r="G137" s="59"/>
      <c r="H137" s="59"/>
      <c r="I137" s="58"/>
      <c r="J137"/>
      <c r="K137"/>
    </row>
    <row r="138" spans="1:11" ht="18">
      <c r="A138"/>
      <c r="B138"/>
      <c r="C138"/>
      <c r="D138"/>
      <c r="E138"/>
      <c r="F138" s="59" t="s">
        <v>112</v>
      </c>
      <c r="G138" s="59"/>
      <c r="H138" s="59"/>
      <c r="I138"/>
      <c r="J138"/>
      <c r="K138"/>
    </row>
    <row r="139" spans="1:11" ht="18">
      <c r="A139"/>
      <c r="B139"/>
      <c r="C139"/>
      <c r="D139"/>
      <c r="E139"/>
      <c r="F139" s="59" t="s">
        <v>113</v>
      </c>
      <c r="G139" s="59"/>
      <c r="H139" s="59"/>
      <c r="I139"/>
      <c r="J139"/>
      <c r="K139"/>
    </row>
    <row r="140" spans="1:11" ht="18">
      <c r="A140"/>
      <c r="B140"/>
      <c r="C140"/>
      <c r="D140"/>
      <c r="E140"/>
      <c r="F140" s="61"/>
      <c r="G140" s="61"/>
      <c r="H140" s="61"/>
      <c r="I140"/>
      <c r="J140"/>
      <c r="K140"/>
    </row>
    <row r="141" spans="1:11" ht="18">
      <c r="A141"/>
      <c r="B141"/>
      <c r="C141"/>
      <c r="D141"/>
      <c r="E141"/>
      <c r="F141" s="61"/>
      <c r="G141" s="61"/>
      <c r="H141" s="61"/>
      <c r="I141"/>
      <c r="J141"/>
      <c r="K141"/>
    </row>
    <row r="150" spans="1:11" ht="18.75">
      <c r="A150" s="1" t="s">
        <v>0</v>
      </c>
      <c r="B150" s="1"/>
      <c r="C150" s="1"/>
      <c r="D150" s="1"/>
      <c r="E150" s="2"/>
      <c r="F150" s="2"/>
      <c r="G150" s="3"/>
      <c r="H150" s="3"/>
      <c r="I150" s="49" t="s">
        <v>114</v>
      </c>
      <c r="J150" s="49"/>
      <c r="K150" s="3"/>
    </row>
    <row r="151" spans="1:11" ht="18.75">
      <c r="A151" s="4" t="s">
        <v>115</v>
      </c>
      <c r="B151" s="4"/>
      <c r="C151" s="4"/>
      <c r="D151" s="4"/>
      <c r="E151" s="4"/>
      <c r="F151" s="3"/>
      <c r="I151" s="49" t="s">
        <v>116</v>
      </c>
      <c r="J151" s="49"/>
    </row>
    <row r="152" spans="1:11" ht="18.75">
      <c r="A152" s="9" t="s">
        <v>117</v>
      </c>
      <c r="B152" s="10"/>
      <c r="C152" s="10"/>
      <c r="D152" s="10"/>
      <c r="E152" s="3"/>
      <c r="F152" s="3"/>
      <c r="I152" s="49" t="s">
        <v>118</v>
      </c>
      <c r="J152" s="49"/>
    </row>
    <row r="153" spans="1:11" ht="15.75">
      <c r="A153" s="10"/>
      <c r="B153" s="10"/>
      <c r="C153" s="10"/>
      <c r="D153" s="10"/>
      <c r="E153" s="11"/>
      <c r="F153" s="11"/>
      <c r="G153" s="11"/>
      <c r="H153" s="11"/>
      <c r="I153" s="11"/>
    </row>
    <row r="154" spans="1:11" ht="20.25">
      <c r="A154" s="12" t="s">
        <v>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>
      <c r="A155" s="12" t="s">
        <v>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1" thickBot="1">
      <c r="A156" s="12" t="s">
        <v>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18.75" thickTop="1">
      <c r="A157" s="13"/>
      <c r="B157" s="13"/>
      <c r="C157" s="14" t="s">
        <v>9</v>
      </c>
      <c r="D157" s="15"/>
      <c r="E157" s="15"/>
      <c r="F157" s="15"/>
      <c r="G157" s="15"/>
      <c r="H157" s="16"/>
      <c r="I157" s="17"/>
      <c r="J157" s="17" t="s">
        <v>10</v>
      </c>
      <c r="K157" s="17"/>
    </row>
    <row r="158" spans="1:11" ht="13.5" thickBot="1">
      <c r="A158" s="18" t="s">
        <v>11</v>
      </c>
      <c r="B158" s="18" t="s">
        <v>12</v>
      </c>
      <c r="C158" s="19" t="s">
        <v>13</v>
      </c>
      <c r="D158" s="20"/>
      <c r="E158" s="19" t="s">
        <v>14</v>
      </c>
      <c r="F158" s="20"/>
      <c r="G158" s="19" t="s">
        <v>15</v>
      </c>
      <c r="H158" s="20"/>
      <c r="I158" s="21" t="s">
        <v>16</v>
      </c>
      <c r="J158" s="21" t="s">
        <v>17</v>
      </c>
      <c r="K158" s="21" t="s">
        <v>18</v>
      </c>
    </row>
    <row r="159" spans="1:11" ht="14.25" thickTop="1" thickBot="1">
      <c r="A159" s="22"/>
      <c r="B159" s="22"/>
      <c r="C159" s="23" t="s">
        <v>19</v>
      </c>
      <c r="D159" s="24" t="s">
        <v>20</v>
      </c>
      <c r="E159" s="23" t="s">
        <v>19</v>
      </c>
      <c r="F159" s="24" t="s">
        <v>21</v>
      </c>
      <c r="G159" s="23" t="s">
        <v>19</v>
      </c>
      <c r="H159" s="24" t="s">
        <v>22</v>
      </c>
      <c r="I159" s="25"/>
      <c r="J159" s="25"/>
      <c r="K159" s="25"/>
    </row>
    <row r="160" spans="1:11" ht="16.5" thickTop="1">
      <c r="A160" s="50">
        <v>1</v>
      </c>
      <c r="B160" s="51" t="s">
        <v>119</v>
      </c>
      <c r="C160" s="28">
        <v>11</v>
      </c>
      <c r="D160" s="28">
        <f>C160*2</f>
        <v>22</v>
      </c>
      <c r="E160" s="28">
        <v>10</v>
      </c>
      <c r="F160" s="28">
        <f>E160*3</f>
        <v>30</v>
      </c>
      <c r="G160" s="28">
        <v>14</v>
      </c>
      <c r="H160" s="28">
        <f>G160*2</f>
        <v>28</v>
      </c>
      <c r="I160" s="29">
        <f>H160+F160+D160</f>
        <v>80</v>
      </c>
      <c r="J160" s="29">
        <f>I160/7</f>
        <v>11.428571428571429</v>
      </c>
      <c r="K160" s="39" t="s">
        <v>105</v>
      </c>
    </row>
    <row r="161" spans="1:11" ht="15.75">
      <c r="A161" s="26">
        <f t="shared" ref="A161:A164" si="12">A160+1</f>
        <v>2</v>
      </c>
      <c r="B161" s="27" t="s">
        <v>120</v>
      </c>
      <c r="C161" s="32">
        <v>10</v>
      </c>
      <c r="D161" s="32">
        <f>C161*2</f>
        <v>20</v>
      </c>
      <c r="E161" s="32">
        <v>11</v>
      </c>
      <c r="F161" s="32">
        <f>E161*3</f>
        <v>33</v>
      </c>
      <c r="G161" s="32">
        <v>9</v>
      </c>
      <c r="H161" s="32">
        <f>G161*2</f>
        <v>18</v>
      </c>
      <c r="I161" s="33">
        <f>H161+F161+D161</f>
        <v>71</v>
      </c>
      <c r="J161" s="33">
        <f>I161/7</f>
        <v>10.142857142857142</v>
      </c>
      <c r="K161" s="53" t="s">
        <v>105</v>
      </c>
    </row>
    <row r="162" spans="1:11" ht="14.25">
      <c r="A162" s="26">
        <f t="shared" si="12"/>
        <v>3</v>
      </c>
      <c r="B162" s="54"/>
      <c r="C162" s="36"/>
      <c r="D162" s="36"/>
      <c r="E162" s="36"/>
      <c r="F162" s="36"/>
      <c r="G162" s="36"/>
      <c r="H162" s="36"/>
      <c r="I162" s="36"/>
      <c r="J162" s="37"/>
      <c r="K162" s="53"/>
    </row>
    <row r="163" spans="1:11" ht="14.25">
      <c r="A163" s="26">
        <f t="shared" si="12"/>
        <v>4</v>
      </c>
      <c r="B163" s="54"/>
      <c r="C163" s="36"/>
      <c r="D163" s="36"/>
      <c r="E163" s="36"/>
      <c r="F163" s="36"/>
      <c r="G163" s="36"/>
      <c r="H163" s="36"/>
      <c r="I163" s="36"/>
      <c r="J163" s="37"/>
      <c r="K163" s="53"/>
    </row>
    <row r="164" spans="1:11" ht="15" thickBot="1">
      <c r="A164" s="26">
        <f t="shared" si="12"/>
        <v>5</v>
      </c>
      <c r="B164" s="54"/>
      <c r="C164" s="36"/>
      <c r="D164" s="36"/>
      <c r="E164" s="36"/>
      <c r="F164" s="36"/>
      <c r="G164" s="36"/>
      <c r="H164" s="36"/>
      <c r="I164" s="36"/>
      <c r="J164" s="37"/>
      <c r="K164" s="53"/>
    </row>
    <row r="165" spans="1:11" ht="18" customHeight="1" thickTop="1">
      <c r="A165" s="55"/>
      <c r="B165" s="55"/>
      <c r="C165" s="55"/>
      <c r="D165" s="55"/>
      <c r="E165" s="55"/>
      <c r="F165" s="55"/>
      <c r="G165" s="55"/>
      <c r="H165" s="55"/>
      <c r="I165" s="55"/>
      <c r="J165" s="56" t="s">
        <v>109</v>
      </c>
      <c r="K165" s="56"/>
    </row>
    <row r="166" spans="1:11" ht="18">
      <c r="A166" s="57" t="s">
        <v>93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1:11" ht="18">
      <c r="A167" s="58"/>
      <c r="B167" s="58"/>
      <c r="C167" s="58"/>
      <c r="D167" s="58"/>
      <c r="E167" s="58"/>
      <c r="F167" s="59" t="s">
        <v>110</v>
      </c>
      <c r="G167" s="59"/>
      <c r="H167" s="59"/>
      <c r="I167" s="58"/>
      <c r="J167"/>
      <c r="K167"/>
    </row>
    <row r="168" spans="1:11" ht="18">
      <c r="A168" s="60"/>
      <c r="B168" s="60"/>
      <c r="C168" s="60"/>
      <c r="D168" s="58"/>
      <c r="E168" s="58"/>
      <c r="F168" s="59" t="s">
        <v>111</v>
      </c>
      <c r="G168" s="59"/>
      <c r="H168" s="59"/>
      <c r="I168" s="58"/>
      <c r="J168"/>
      <c r="K168"/>
    </row>
    <row r="169" spans="1:11" ht="18">
      <c r="A169"/>
      <c r="B169"/>
      <c r="C169"/>
      <c r="D169"/>
      <c r="E169"/>
      <c r="F169" s="59" t="s">
        <v>112</v>
      </c>
      <c r="G169" s="59"/>
      <c r="H169" s="59"/>
      <c r="I169"/>
      <c r="J169"/>
      <c r="K169"/>
    </row>
    <row r="170" spans="1:11" ht="18">
      <c r="A170"/>
      <c r="B170"/>
      <c r="C170"/>
      <c r="D170"/>
      <c r="E170"/>
      <c r="F170" s="59" t="s">
        <v>113</v>
      </c>
      <c r="G170" s="59"/>
      <c r="H170" s="59"/>
      <c r="I170"/>
      <c r="J170"/>
      <c r="K170"/>
    </row>
    <row r="171" spans="1:11" ht="18">
      <c r="A171"/>
      <c r="B171"/>
      <c r="C171"/>
      <c r="D171"/>
      <c r="E171"/>
      <c r="F171" s="59"/>
      <c r="G171" s="59"/>
      <c r="H171" s="59"/>
      <c r="I171"/>
      <c r="J171"/>
      <c r="K171"/>
    </row>
    <row r="180" spans="1:11" ht="20.25" customHeight="1"/>
    <row r="189" spans="1:11" ht="18.75">
      <c r="A189" s="1" t="s">
        <v>0</v>
      </c>
      <c r="B189" s="1"/>
      <c r="C189" s="1"/>
      <c r="D189" s="1"/>
      <c r="E189" s="2"/>
      <c r="F189" s="2"/>
      <c r="G189" s="3"/>
      <c r="H189" s="3"/>
      <c r="I189" s="49" t="s">
        <v>121</v>
      </c>
      <c r="J189" s="49"/>
      <c r="K189" s="3"/>
    </row>
    <row r="190" spans="1:11" ht="18.75">
      <c r="A190" s="4" t="s">
        <v>122</v>
      </c>
      <c r="B190" s="4"/>
      <c r="C190" s="4"/>
      <c r="D190" s="4"/>
      <c r="E190" s="4"/>
      <c r="F190" s="3"/>
      <c r="I190" s="49" t="s">
        <v>101</v>
      </c>
      <c r="J190" s="49"/>
    </row>
    <row r="191" spans="1:11" ht="18.75">
      <c r="A191" s="9" t="s">
        <v>123</v>
      </c>
      <c r="B191" s="10"/>
      <c r="C191" s="10"/>
      <c r="D191" s="10"/>
      <c r="E191" s="3"/>
      <c r="F191" s="3"/>
      <c r="I191" s="49" t="s">
        <v>118</v>
      </c>
      <c r="J191" s="49"/>
    </row>
    <row r="192" spans="1:11" ht="15.75">
      <c r="A192" s="10"/>
      <c r="B192" s="10"/>
      <c r="C192" s="10"/>
      <c r="D192" s="10"/>
      <c r="E192" s="11"/>
      <c r="F192" s="11"/>
      <c r="G192" s="11"/>
      <c r="H192" s="11"/>
      <c r="I192" s="11"/>
    </row>
    <row r="193" spans="1:11" ht="20.25">
      <c r="A193" s="12" t="s">
        <v>6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>
      <c r="A194" s="12" t="s">
        <v>7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1" thickBot="1">
      <c r="A195" s="12" t="s">
        <v>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18.75" thickTop="1">
      <c r="A196" s="13"/>
      <c r="B196" s="13"/>
      <c r="C196" s="14" t="s">
        <v>9</v>
      </c>
      <c r="D196" s="15"/>
      <c r="E196" s="15"/>
      <c r="F196" s="15"/>
      <c r="G196" s="15"/>
      <c r="H196" s="16"/>
      <c r="I196" s="17"/>
      <c r="J196" s="17" t="s">
        <v>10</v>
      </c>
      <c r="K196" s="17"/>
    </row>
    <row r="197" spans="1:11" ht="13.5" thickBot="1">
      <c r="A197" s="18" t="s">
        <v>11</v>
      </c>
      <c r="B197" s="18" t="s">
        <v>12</v>
      </c>
      <c r="C197" s="19" t="s">
        <v>13</v>
      </c>
      <c r="D197" s="20"/>
      <c r="E197" s="19" t="s">
        <v>14</v>
      </c>
      <c r="F197" s="20"/>
      <c r="G197" s="19" t="s">
        <v>15</v>
      </c>
      <c r="H197" s="20"/>
      <c r="I197" s="21" t="s">
        <v>16</v>
      </c>
      <c r="J197" s="21" t="s">
        <v>17</v>
      </c>
      <c r="K197" s="21" t="s">
        <v>18</v>
      </c>
    </row>
    <row r="198" spans="1:11" ht="14.25" thickTop="1" thickBot="1">
      <c r="A198" s="22"/>
      <c r="B198" s="22"/>
      <c r="C198" s="23" t="s">
        <v>19</v>
      </c>
      <c r="D198" s="24" t="s">
        <v>20</v>
      </c>
      <c r="E198" s="23" t="s">
        <v>19</v>
      </c>
      <c r="F198" s="24" t="s">
        <v>21</v>
      </c>
      <c r="G198" s="23" t="s">
        <v>19</v>
      </c>
      <c r="H198" s="24" t="s">
        <v>22</v>
      </c>
      <c r="I198" s="25"/>
      <c r="J198" s="25"/>
      <c r="K198" s="25"/>
    </row>
    <row r="199" spans="1:11" ht="16.5" thickTop="1">
      <c r="A199" s="50">
        <v>1</v>
      </c>
      <c r="B199" s="51" t="s">
        <v>124</v>
      </c>
      <c r="C199" s="28">
        <v>10</v>
      </c>
      <c r="D199" s="28">
        <f>C199*2</f>
        <v>20</v>
      </c>
      <c r="E199" s="28">
        <v>13</v>
      </c>
      <c r="F199" s="28">
        <f>E199*3</f>
        <v>39</v>
      </c>
      <c r="G199" s="28">
        <v>11</v>
      </c>
      <c r="H199" s="28">
        <f>G199*2</f>
        <v>22</v>
      </c>
      <c r="I199" s="29">
        <f>H199+F199+D199</f>
        <v>81</v>
      </c>
      <c r="J199" s="29">
        <f>I199/7</f>
        <v>11.571428571428571</v>
      </c>
      <c r="K199" s="39" t="s">
        <v>105</v>
      </c>
    </row>
    <row r="200" spans="1:11" ht="14.25">
      <c r="A200" s="26">
        <f t="shared" ref="A200:A203" si="13">A199+1</f>
        <v>2</v>
      </c>
      <c r="B200" s="52"/>
      <c r="C200" s="36"/>
      <c r="D200" s="36"/>
      <c r="E200" s="36"/>
      <c r="F200" s="36"/>
      <c r="G200" s="36"/>
      <c r="H200" s="36"/>
      <c r="I200" s="36"/>
      <c r="J200" s="37"/>
      <c r="K200" s="53"/>
    </row>
    <row r="201" spans="1:11" ht="14.25">
      <c r="A201" s="26">
        <f t="shared" si="13"/>
        <v>3</v>
      </c>
      <c r="B201" s="54"/>
      <c r="C201" s="36"/>
      <c r="D201" s="36"/>
      <c r="E201" s="36"/>
      <c r="F201" s="36"/>
      <c r="G201" s="36"/>
      <c r="H201" s="36"/>
      <c r="I201" s="36"/>
      <c r="J201" s="37"/>
      <c r="K201" s="53"/>
    </row>
    <row r="202" spans="1:11" ht="14.25">
      <c r="A202" s="26">
        <f t="shared" si="13"/>
        <v>4</v>
      </c>
      <c r="B202" s="54"/>
      <c r="C202" s="36"/>
      <c r="D202" s="36"/>
      <c r="E202" s="36"/>
      <c r="F202" s="36"/>
      <c r="G202" s="36"/>
      <c r="H202" s="36"/>
      <c r="I202" s="36"/>
      <c r="J202" s="37"/>
      <c r="K202" s="53"/>
    </row>
    <row r="203" spans="1:11" ht="15" thickBot="1">
      <c r="A203" s="26">
        <f t="shared" si="13"/>
        <v>5</v>
      </c>
      <c r="B203" s="54"/>
      <c r="C203" s="36"/>
      <c r="D203" s="36"/>
      <c r="E203" s="36"/>
      <c r="F203" s="36"/>
      <c r="G203" s="36"/>
      <c r="H203" s="36"/>
      <c r="I203" s="36"/>
      <c r="J203" s="37"/>
      <c r="K203" s="53"/>
    </row>
    <row r="204" spans="1:11" ht="18.75" customHeight="1" thickTop="1">
      <c r="A204" s="55"/>
      <c r="B204" s="55"/>
      <c r="C204" s="55"/>
      <c r="D204" s="55"/>
      <c r="E204" s="55"/>
      <c r="F204" s="55"/>
      <c r="G204" s="55"/>
      <c r="H204" s="55"/>
      <c r="I204" s="55"/>
      <c r="J204" s="56" t="s">
        <v>109</v>
      </c>
      <c r="K204" s="56"/>
    </row>
    <row r="205" spans="1:11" ht="18">
      <c r="A205" s="57" t="s">
        <v>93</v>
      </c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1:11" ht="18">
      <c r="A206" s="58"/>
      <c r="B206" s="58"/>
      <c r="C206" s="58"/>
      <c r="D206" s="58"/>
      <c r="E206" s="58"/>
      <c r="F206" s="59" t="s">
        <v>110</v>
      </c>
      <c r="G206" s="59"/>
      <c r="H206" s="59"/>
      <c r="I206" s="58"/>
      <c r="J206"/>
      <c r="K206"/>
    </row>
    <row r="207" spans="1:11" ht="18">
      <c r="A207" s="60"/>
      <c r="B207" s="60"/>
      <c r="C207" s="60"/>
      <c r="D207" s="58"/>
      <c r="E207" s="58"/>
      <c r="F207" s="59" t="s">
        <v>111</v>
      </c>
      <c r="G207" s="59"/>
      <c r="H207" s="59"/>
      <c r="I207" s="58"/>
      <c r="J207"/>
      <c r="K207"/>
    </row>
    <row r="208" spans="1:11" ht="18">
      <c r="A208"/>
      <c r="B208"/>
      <c r="C208"/>
      <c r="D208"/>
      <c r="E208"/>
      <c r="F208" s="59" t="s">
        <v>112</v>
      </c>
      <c r="G208" s="59"/>
      <c r="H208" s="59"/>
      <c r="I208"/>
      <c r="J208"/>
      <c r="K208"/>
    </row>
    <row r="209" spans="1:11" ht="18">
      <c r="A209"/>
      <c r="B209"/>
      <c r="C209"/>
      <c r="D209"/>
      <c r="E209"/>
      <c r="F209" s="59" t="s">
        <v>113</v>
      </c>
      <c r="G209" s="59"/>
      <c r="H209" s="59"/>
      <c r="I209"/>
      <c r="J209"/>
      <c r="K209"/>
    </row>
    <row r="210" spans="1:11" ht="18">
      <c r="A210"/>
      <c r="B210"/>
      <c r="C210"/>
      <c r="D210"/>
      <c r="E210"/>
      <c r="F210" s="59"/>
      <c r="G210" s="59"/>
      <c r="H210" s="59"/>
      <c r="I210"/>
      <c r="J210"/>
      <c r="K210"/>
    </row>
    <row r="216" spans="1:11" ht="20.25" customHeight="1"/>
    <row r="225" spans="1:11" ht="18.75">
      <c r="A225" s="1" t="s">
        <v>0</v>
      </c>
      <c r="B225" s="1"/>
      <c r="C225" s="1"/>
      <c r="D225" s="1"/>
      <c r="E225" s="2"/>
      <c r="F225" s="2"/>
      <c r="G225" s="3"/>
      <c r="H225" s="3"/>
      <c r="I225" s="4"/>
      <c r="J225" s="5" t="s">
        <v>1</v>
      </c>
      <c r="K225" s="6">
        <v>1</v>
      </c>
    </row>
    <row r="226" spans="1:11" ht="18.75">
      <c r="A226" s="4" t="s">
        <v>125</v>
      </c>
      <c r="B226" s="4"/>
      <c r="C226" s="4"/>
      <c r="D226" s="4"/>
      <c r="E226" s="4"/>
      <c r="F226" s="3"/>
      <c r="I226" s="4"/>
      <c r="J226" s="5" t="s">
        <v>3</v>
      </c>
      <c r="K226" s="8">
        <v>1</v>
      </c>
    </row>
    <row r="227" spans="1:11" ht="18.75">
      <c r="A227" s="9" t="s">
        <v>102</v>
      </c>
      <c r="B227" s="10"/>
      <c r="C227" s="10"/>
      <c r="D227" s="10"/>
      <c r="E227" s="3"/>
      <c r="F227" s="3"/>
      <c r="I227" s="4"/>
      <c r="J227" s="5" t="s">
        <v>5</v>
      </c>
      <c r="K227" s="8">
        <f>K225-K226</f>
        <v>0</v>
      </c>
    </row>
    <row r="228" spans="1:11" ht="15.75">
      <c r="A228" s="10"/>
      <c r="B228" s="10"/>
      <c r="C228" s="10"/>
      <c r="D228" s="10"/>
      <c r="E228" s="11"/>
      <c r="F228" s="11"/>
      <c r="G228" s="11"/>
      <c r="H228" s="11"/>
      <c r="I228" s="11"/>
    </row>
    <row r="229" spans="1:11" ht="20.25">
      <c r="A229" s="12" t="s">
        <v>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>
      <c r="A230" s="12" t="s">
        <v>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1" thickBot="1">
      <c r="A231" s="12" t="s">
        <v>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18.75" thickTop="1">
      <c r="A232" s="13"/>
      <c r="B232" s="13"/>
      <c r="C232" s="14" t="s">
        <v>9</v>
      </c>
      <c r="D232" s="15"/>
      <c r="E232" s="15"/>
      <c r="F232" s="15"/>
      <c r="G232" s="15"/>
      <c r="H232" s="16"/>
      <c r="I232" s="17"/>
      <c r="J232" s="17" t="s">
        <v>10</v>
      </c>
      <c r="K232" s="17"/>
    </row>
    <row r="233" spans="1:11" ht="13.5" customHeight="1" thickBot="1">
      <c r="A233" s="18" t="s">
        <v>11</v>
      </c>
      <c r="B233" s="18" t="s">
        <v>12</v>
      </c>
      <c r="C233" s="19" t="s">
        <v>13</v>
      </c>
      <c r="D233" s="20"/>
      <c r="E233" s="19" t="s">
        <v>14</v>
      </c>
      <c r="F233" s="20"/>
      <c r="G233" s="19" t="s">
        <v>15</v>
      </c>
      <c r="H233" s="20"/>
      <c r="I233" s="21" t="s">
        <v>16</v>
      </c>
      <c r="J233" s="21" t="s">
        <v>17</v>
      </c>
      <c r="K233" s="21" t="s">
        <v>18</v>
      </c>
    </row>
    <row r="234" spans="1:11" ht="14.25" thickTop="1" thickBot="1">
      <c r="A234" s="22"/>
      <c r="B234" s="22"/>
      <c r="C234" s="23" t="s">
        <v>19</v>
      </c>
      <c r="D234" s="24" t="s">
        <v>20</v>
      </c>
      <c r="E234" s="23" t="s">
        <v>19</v>
      </c>
      <c r="F234" s="24" t="s">
        <v>21</v>
      </c>
      <c r="G234" s="23" t="s">
        <v>19</v>
      </c>
      <c r="H234" s="24" t="s">
        <v>22</v>
      </c>
      <c r="I234" s="25"/>
      <c r="J234" s="25"/>
      <c r="K234" s="25"/>
    </row>
    <row r="235" spans="1:11" ht="16.5" thickTop="1">
      <c r="A235" s="50">
        <v>1</v>
      </c>
      <c r="B235" s="51" t="s">
        <v>126</v>
      </c>
      <c r="C235" s="28">
        <v>10</v>
      </c>
      <c r="D235" s="28">
        <f>C235*2</f>
        <v>20</v>
      </c>
      <c r="E235" s="28">
        <v>11</v>
      </c>
      <c r="F235" s="28">
        <f>E235*3</f>
        <v>33</v>
      </c>
      <c r="G235" s="28">
        <v>9</v>
      </c>
      <c r="H235" s="28">
        <f>G235*2</f>
        <v>18</v>
      </c>
      <c r="I235" s="29">
        <f>H235+F235+D235</f>
        <v>71</v>
      </c>
      <c r="J235" s="29">
        <f>I235/7</f>
        <v>10.142857142857142</v>
      </c>
      <c r="K235" s="39" t="s">
        <v>105</v>
      </c>
    </row>
    <row r="236" spans="1:11" ht="14.25">
      <c r="A236" s="26">
        <f t="shared" ref="A236:A239" si="14">A235+1</f>
        <v>2</v>
      </c>
      <c r="B236" s="52"/>
      <c r="C236" s="36"/>
      <c r="D236" s="36"/>
      <c r="E236" s="36"/>
      <c r="F236" s="36"/>
      <c r="G236" s="36"/>
      <c r="H236" s="36"/>
      <c r="I236" s="36"/>
      <c r="J236" s="37"/>
      <c r="K236" s="53"/>
    </row>
    <row r="237" spans="1:11" ht="14.25">
      <c r="A237" s="26">
        <f t="shared" si="14"/>
        <v>3</v>
      </c>
      <c r="B237" s="54"/>
      <c r="C237" s="36"/>
      <c r="D237" s="36"/>
      <c r="E237" s="36"/>
      <c r="F237" s="36"/>
      <c r="G237" s="36"/>
      <c r="H237" s="36"/>
      <c r="I237" s="36"/>
      <c r="J237" s="37"/>
      <c r="K237" s="53"/>
    </row>
    <row r="238" spans="1:11" ht="14.25">
      <c r="A238" s="26">
        <f t="shared" si="14"/>
        <v>4</v>
      </c>
      <c r="B238" s="54"/>
      <c r="C238" s="36"/>
      <c r="D238" s="36"/>
      <c r="E238" s="36"/>
      <c r="F238" s="36"/>
      <c r="G238" s="36"/>
      <c r="H238" s="36"/>
      <c r="I238" s="36"/>
      <c r="J238" s="37"/>
      <c r="K238" s="53"/>
    </row>
    <row r="239" spans="1:11" ht="15" thickBot="1">
      <c r="A239" s="26">
        <f t="shared" si="14"/>
        <v>5</v>
      </c>
      <c r="B239" s="54"/>
      <c r="C239" s="36"/>
      <c r="D239" s="36"/>
      <c r="E239" s="36"/>
      <c r="F239" s="36"/>
      <c r="G239" s="36"/>
      <c r="H239" s="36"/>
      <c r="I239" s="36"/>
      <c r="J239" s="37"/>
      <c r="K239" s="53"/>
    </row>
    <row r="240" spans="1:11" ht="18.75" customHeight="1" thickTop="1">
      <c r="A240" s="55"/>
      <c r="B240" s="55"/>
      <c r="C240" s="55"/>
      <c r="D240" s="55"/>
      <c r="E240" s="55"/>
      <c r="F240" s="55"/>
      <c r="G240" s="55"/>
      <c r="H240" s="55"/>
      <c r="I240" s="55"/>
      <c r="J240" s="56" t="s">
        <v>109</v>
      </c>
      <c r="K240" s="56"/>
    </row>
    <row r="241" spans="1:11" ht="18">
      <c r="A241" s="57" t="s">
        <v>93</v>
      </c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1:11" ht="18">
      <c r="A242" s="58"/>
      <c r="B242" s="58"/>
      <c r="C242" s="58"/>
      <c r="D242" s="58"/>
      <c r="E242" s="58"/>
      <c r="F242" s="59" t="s">
        <v>110</v>
      </c>
      <c r="G242" s="59"/>
      <c r="H242" s="59"/>
      <c r="I242" s="58"/>
      <c r="J242"/>
      <c r="K242"/>
    </row>
    <row r="243" spans="1:11" ht="18">
      <c r="A243" s="60"/>
      <c r="B243" s="60"/>
      <c r="C243" s="60"/>
      <c r="D243" s="58"/>
      <c r="E243" s="58"/>
      <c r="F243" s="59" t="s">
        <v>111</v>
      </c>
      <c r="G243" s="59"/>
      <c r="H243" s="59"/>
      <c r="I243" s="58"/>
      <c r="J243"/>
      <c r="K243"/>
    </row>
    <row r="244" spans="1:11" ht="18">
      <c r="A244"/>
      <c r="B244"/>
      <c r="C244"/>
      <c r="D244"/>
      <c r="E244"/>
      <c r="F244" s="59" t="s">
        <v>112</v>
      </c>
      <c r="G244" s="59"/>
      <c r="H244" s="59"/>
      <c r="I244"/>
      <c r="J244"/>
      <c r="K244"/>
    </row>
    <row r="245" spans="1:11" ht="18">
      <c r="A245"/>
      <c r="B245"/>
      <c r="C245"/>
      <c r="D245"/>
      <c r="E245"/>
      <c r="F245" s="59" t="s">
        <v>113</v>
      </c>
      <c r="G245" s="59"/>
      <c r="H245" s="59"/>
      <c r="I245"/>
      <c r="J245"/>
      <c r="K245"/>
    </row>
    <row r="246" spans="1:11" ht="18">
      <c r="A246"/>
      <c r="B246"/>
      <c r="C246"/>
      <c r="D246"/>
      <c r="E246"/>
      <c r="F246" s="59"/>
      <c r="G246" s="59"/>
      <c r="H246" s="59"/>
      <c r="I246"/>
      <c r="J246"/>
      <c r="K246"/>
    </row>
    <row r="254" spans="1:11" ht="20.25" customHeight="1"/>
    <row r="263" spans="1:11" ht="18.75">
      <c r="A263" s="1" t="s">
        <v>127</v>
      </c>
      <c r="B263" s="1"/>
      <c r="C263" s="1"/>
      <c r="D263" s="1"/>
      <c r="E263" s="2"/>
      <c r="F263" s="2"/>
      <c r="G263" s="3"/>
      <c r="H263" s="3"/>
      <c r="I263" s="4"/>
      <c r="J263" s="5" t="s">
        <v>1</v>
      </c>
      <c r="K263" s="6">
        <v>2</v>
      </c>
    </row>
    <row r="264" spans="1:11" ht="18.75">
      <c r="A264" s="4" t="s">
        <v>128</v>
      </c>
      <c r="B264" s="4"/>
      <c r="C264" s="4"/>
      <c r="D264" s="4"/>
      <c r="E264" s="4"/>
      <c r="F264" s="3"/>
      <c r="I264" s="4"/>
      <c r="J264" s="5" t="s">
        <v>3</v>
      </c>
      <c r="K264" s="8">
        <v>2</v>
      </c>
    </row>
    <row r="265" spans="1:11" ht="18.75">
      <c r="A265" s="9" t="s">
        <v>117</v>
      </c>
      <c r="B265" s="10"/>
      <c r="C265" s="10"/>
      <c r="D265" s="10"/>
      <c r="E265" s="3"/>
      <c r="F265" s="3"/>
      <c r="I265" s="4"/>
      <c r="J265" s="5" t="s">
        <v>5</v>
      </c>
      <c r="K265" s="8">
        <f>K263-K264</f>
        <v>0</v>
      </c>
    </row>
    <row r="266" spans="1:11" ht="15.75">
      <c r="A266" s="10"/>
      <c r="B266" s="10"/>
      <c r="C266" s="10"/>
      <c r="D266" s="10"/>
      <c r="E266" s="11"/>
      <c r="F266" s="11"/>
      <c r="G266" s="11"/>
      <c r="H266" s="11"/>
      <c r="I266" s="11"/>
    </row>
    <row r="267" spans="1:11" ht="20.25">
      <c r="A267" s="12" t="s">
        <v>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>
      <c r="A268" s="12" t="s">
        <v>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1" thickBot="1">
      <c r="A269" s="12" t="s">
        <v>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18.75" thickTop="1">
      <c r="A270" s="13"/>
      <c r="B270" s="13"/>
      <c r="C270" s="14" t="s">
        <v>9</v>
      </c>
      <c r="D270" s="15"/>
      <c r="E270" s="15"/>
      <c r="F270" s="15"/>
      <c r="G270" s="15"/>
      <c r="H270" s="16"/>
      <c r="I270" s="17"/>
      <c r="J270" s="17" t="s">
        <v>10</v>
      </c>
      <c r="K270" s="17"/>
    </row>
    <row r="271" spans="1:11" ht="13.5" thickBot="1">
      <c r="A271" s="18" t="s">
        <v>11</v>
      </c>
      <c r="B271" s="18" t="s">
        <v>12</v>
      </c>
      <c r="C271" s="19" t="s">
        <v>13</v>
      </c>
      <c r="D271" s="20"/>
      <c r="E271" s="19" t="s">
        <v>14</v>
      </c>
      <c r="F271" s="20"/>
      <c r="G271" s="19" t="s">
        <v>15</v>
      </c>
      <c r="H271" s="20"/>
      <c r="I271" s="21" t="s">
        <v>16</v>
      </c>
      <c r="J271" s="21" t="s">
        <v>17</v>
      </c>
      <c r="K271" s="21" t="s">
        <v>18</v>
      </c>
    </row>
    <row r="272" spans="1:11" ht="14.25" thickTop="1" thickBot="1">
      <c r="A272" s="22"/>
      <c r="B272" s="18"/>
      <c r="C272" s="62" t="s">
        <v>19</v>
      </c>
      <c r="D272" s="63" t="s">
        <v>20</v>
      </c>
      <c r="E272" s="62" t="s">
        <v>19</v>
      </c>
      <c r="F272" s="63" t="s">
        <v>21</v>
      </c>
      <c r="G272" s="62" t="s">
        <v>19</v>
      </c>
      <c r="H272" s="63" t="s">
        <v>22</v>
      </c>
      <c r="I272" s="21"/>
      <c r="J272" s="21"/>
      <c r="K272" s="21"/>
    </row>
    <row r="273" spans="1:11" ht="16.5" thickTop="1">
      <c r="A273" s="50">
        <v>1</v>
      </c>
      <c r="B273" s="27" t="s">
        <v>129</v>
      </c>
      <c r="C273" s="32">
        <v>11</v>
      </c>
      <c r="D273" s="32">
        <f t="shared" ref="D273:D274" si="15">C273*2</f>
        <v>22</v>
      </c>
      <c r="E273" s="32">
        <v>13.5</v>
      </c>
      <c r="F273" s="32">
        <f t="shared" ref="F273:F274" si="16">E273*3</f>
        <v>40.5</v>
      </c>
      <c r="G273" s="32">
        <v>16</v>
      </c>
      <c r="H273" s="32">
        <f t="shared" ref="H273:H274" si="17">G273*2</f>
        <v>32</v>
      </c>
      <c r="I273" s="33">
        <f t="shared" ref="I273:I274" si="18">H273+F273+D273</f>
        <v>94.5</v>
      </c>
      <c r="J273" s="33">
        <f t="shared" ref="J273:J274" si="19">I273/7</f>
        <v>13.5</v>
      </c>
      <c r="K273" s="53" t="s">
        <v>105</v>
      </c>
    </row>
    <row r="274" spans="1:11" ht="15.75">
      <c r="A274" s="26">
        <f t="shared" ref="A274:A277" si="20">A273+1</f>
        <v>2</v>
      </c>
      <c r="B274" s="27" t="s">
        <v>130</v>
      </c>
      <c r="C274" s="32">
        <v>10</v>
      </c>
      <c r="D274" s="32">
        <f t="shared" si="15"/>
        <v>20</v>
      </c>
      <c r="E274" s="32">
        <v>12.5</v>
      </c>
      <c r="F274" s="32">
        <f t="shared" si="16"/>
        <v>37.5</v>
      </c>
      <c r="G274" s="32">
        <v>15</v>
      </c>
      <c r="H274" s="32">
        <f t="shared" si="17"/>
        <v>30</v>
      </c>
      <c r="I274" s="33">
        <f t="shared" si="18"/>
        <v>87.5</v>
      </c>
      <c r="J274" s="33">
        <f t="shared" si="19"/>
        <v>12.5</v>
      </c>
      <c r="K274" s="53" t="s">
        <v>105</v>
      </c>
    </row>
    <row r="275" spans="1:11" ht="14.25">
      <c r="A275" s="26">
        <f t="shared" si="20"/>
        <v>3</v>
      </c>
      <c r="B275" s="54"/>
      <c r="C275" s="36"/>
      <c r="D275" s="36"/>
      <c r="E275" s="36"/>
      <c r="F275" s="36"/>
      <c r="G275" s="36"/>
      <c r="H275" s="36"/>
      <c r="I275" s="36"/>
      <c r="J275" s="37"/>
      <c r="K275" s="53"/>
    </row>
    <row r="276" spans="1:11" ht="14.25">
      <c r="A276" s="26">
        <f t="shared" si="20"/>
        <v>4</v>
      </c>
      <c r="B276" s="54"/>
      <c r="C276" s="36"/>
      <c r="D276" s="36"/>
      <c r="E276" s="36"/>
      <c r="F276" s="36"/>
      <c r="G276" s="36"/>
      <c r="H276" s="36"/>
      <c r="I276" s="36"/>
      <c r="J276" s="37"/>
      <c r="K276" s="53"/>
    </row>
    <row r="277" spans="1:11" ht="15" thickBot="1">
      <c r="A277" s="26">
        <f t="shared" si="20"/>
        <v>5</v>
      </c>
      <c r="B277" s="54"/>
      <c r="C277" s="36"/>
      <c r="D277" s="36"/>
      <c r="E277" s="36"/>
      <c r="F277" s="36"/>
      <c r="G277" s="36"/>
      <c r="H277" s="36"/>
      <c r="I277" s="36"/>
      <c r="J277" s="37"/>
      <c r="K277" s="53"/>
    </row>
    <row r="278" spans="1:11" ht="18.75" customHeight="1" thickTop="1">
      <c r="A278" s="55"/>
      <c r="B278" s="55"/>
      <c r="C278" s="55"/>
      <c r="D278" s="55"/>
      <c r="E278" s="55"/>
      <c r="F278" s="55"/>
      <c r="G278" s="55"/>
      <c r="H278" s="55"/>
      <c r="I278" s="55"/>
      <c r="J278" s="56" t="s">
        <v>109</v>
      </c>
      <c r="K278" s="56"/>
    </row>
    <row r="279" spans="1:11" ht="18">
      <c r="A279" s="57" t="s">
        <v>93</v>
      </c>
      <c r="B279" s="57"/>
      <c r="C279" s="57"/>
      <c r="D279" s="57"/>
      <c r="E279" s="57"/>
      <c r="F279" s="57"/>
      <c r="G279" s="57"/>
      <c r="H279" s="57"/>
      <c r="I279" s="57"/>
      <c r="J279" s="57"/>
      <c r="K279" s="57"/>
    </row>
    <row r="280" spans="1:11" ht="18">
      <c r="A280" s="58"/>
      <c r="B280" s="58"/>
      <c r="C280" s="58"/>
      <c r="D280" s="58"/>
      <c r="E280" s="58"/>
      <c r="F280" s="59" t="s">
        <v>110</v>
      </c>
      <c r="G280" s="59"/>
      <c r="H280" s="59"/>
      <c r="I280" s="58"/>
      <c r="J280"/>
      <c r="K280"/>
    </row>
    <row r="281" spans="1:11" ht="18">
      <c r="A281" s="60"/>
      <c r="B281" s="60"/>
      <c r="C281" s="60"/>
      <c r="D281" s="58"/>
      <c r="E281" s="58"/>
      <c r="F281" s="59" t="s">
        <v>111</v>
      </c>
      <c r="G281" s="59"/>
      <c r="H281" s="59"/>
      <c r="I281" s="58"/>
      <c r="J281"/>
      <c r="K281"/>
    </row>
    <row r="282" spans="1:11" ht="18">
      <c r="A282"/>
      <c r="B282"/>
      <c r="C282"/>
      <c r="D282"/>
      <c r="E282"/>
      <c r="F282" s="59" t="s">
        <v>112</v>
      </c>
      <c r="G282" s="59"/>
      <c r="H282" s="59"/>
      <c r="I282"/>
      <c r="J282"/>
      <c r="K282"/>
    </row>
    <row r="283" spans="1:11" ht="18">
      <c r="A283"/>
      <c r="B283"/>
      <c r="C283"/>
      <c r="D283"/>
      <c r="E283"/>
      <c r="F283" s="59" t="s">
        <v>113</v>
      </c>
      <c r="G283" s="59"/>
      <c r="H283" s="59"/>
      <c r="I283"/>
      <c r="J283"/>
      <c r="K283"/>
    </row>
    <row r="284" spans="1:11" ht="18">
      <c r="A284"/>
      <c r="B284"/>
      <c r="C284"/>
      <c r="D284"/>
      <c r="E284"/>
      <c r="F284" s="59"/>
      <c r="G284" s="59"/>
      <c r="H284" s="59"/>
      <c r="I284"/>
      <c r="J284"/>
      <c r="K284"/>
    </row>
    <row r="289" spans="1:11" ht="20.25" customHeight="1"/>
    <row r="297" spans="1:11" ht="18.75">
      <c r="A297" s="1" t="s">
        <v>127</v>
      </c>
      <c r="B297" s="1"/>
      <c r="C297" s="1"/>
      <c r="D297" s="1"/>
      <c r="E297" s="2"/>
      <c r="F297" s="2"/>
      <c r="G297" s="3"/>
      <c r="H297" s="3"/>
      <c r="I297" s="4"/>
      <c r="J297" s="5" t="s">
        <v>1</v>
      </c>
      <c r="K297" s="64">
        <v>1</v>
      </c>
    </row>
    <row r="298" spans="1:11" ht="18.75">
      <c r="A298" s="4" t="s">
        <v>131</v>
      </c>
      <c r="B298" s="4"/>
      <c r="C298" s="4"/>
      <c r="D298" s="4"/>
      <c r="E298" s="4"/>
      <c r="F298" s="3"/>
      <c r="I298" s="4"/>
      <c r="J298" s="5" t="s">
        <v>3</v>
      </c>
      <c r="K298" s="65">
        <v>1</v>
      </c>
    </row>
    <row r="299" spans="1:11" ht="18.75">
      <c r="A299" s="9" t="s">
        <v>102</v>
      </c>
      <c r="B299" s="10"/>
      <c r="C299" s="10"/>
      <c r="D299" s="10"/>
      <c r="E299" s="3"/>
      <c r="F299" s="3"/>
      <c r="I299" s="4"/>
      <c r="J299" s="5" t="s">
        <v>5</v>
      </c>
      <c r="K299" s="65">
        <f>K297-K298</f>
        <v>0</v>
      </c>
    </row>
    <row r="300" spans="1:11" ht="15.75">
      <c r="A300" s="10"/>
      <c r="B300" s="10"/>
      <c r="C300" s="10"/>
      <c r="D300" s="10"/>
      <c r="E300" s="11"/>
      <c r="F300" s="11"/>
      <c r="G300" s="11"/>
      <c r="H300" s="11"/>
      <c r="I300" s="11"/>
    </row>
    <row r="301" spans="1:11" ht="20.25">
      <c r="A301" s="12" t="s">
        <v>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>
      <c r="A302" s="12" t="s">
        <v>7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1" thickBot="1">
      <c r="A303" s="12" t="s">
        <v>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18.75" thickTop="1">
      <c r="A304" s="13"/>
      <c r="B304" s="13"/>
      <c r="C304" s="14" t="s">
        <v>9</v>
      </c>
      <c r="D304" s="15"/>
      <c r="E304" s="15"/>
      <c r="F304" s="15"/>
      <c r="G304" s="15"/>
      <c r="H304" s="16"/>
      <c r="I304" s="17"/>
      <c r="J304" s="17" t="s">
        <v>10</v>
      </c>
      <c r="K304" s="17"/>
    </row>
    <row r="305" spans="1:11" ht="13.5" thickBot="1">
      <c r="A305" s="18" t="s">
        <v>11</v>
      </c>
      <c r="B305" s="18" t="s">
        <v>12</v>
      </c>
      <c r="C305" s="19" t="s">
        <v>13</v>
      </c>
      <c r="D305" s="20"/>
      <c r="E305" s="19" t="s">
        <v>14</v>
      </c>
      <c r="F305" s="20"/>
      <c r="G305" s="19" t="s">
        <v>15</v>
      </c>
      <c r="H305" s="20"/>
      <c r="I305" s="21" t="s">
        <v>16</v>
      </c>
      <c r="J305" s="21" t="s">
        <v>17</v>
      </c>
      <c r="K305" s="21" t="s">
        <v>18</v>
      </c>
    </row>
    <row r="306" spans="1:11" ht="14.25" thickTop="1" thickBot="1">
      <c r="A306" s="22"/>
      <c r="B306" s="22"/>
      <c r="C306" s="23" t="s">
        <v>19</v>
      </c>
      <c r="D306" s="24" t="s">
        <v>20</v>
      </c>
      <c r="E306" s="23" t="s">
        <v>19</v>
      </c>
      <c r="F306" s="24" t="s">
        <v>21</v>
      </c>
      <c r="G306" s="23" t="s">
        <v>19</v>
      </c>
      <c r="H306" s="24" t="s">
        <v>22</v>
      </c>
      <c r="I306" s="25"/>
      <c r="J306" s="25"/>
      <c r="K306" s="25"/>
    </row>
    <row r="307" spans="1:11" ht="16.5" thickTop="1">
      <c r="A307" s="50">
        <v>1</v>
      </c>
      <c r="B307" s="66" t="s">
        <v>132</v>
      </c>
      <c r="C307" s="28">
        <v>12</v>
      </c>
      <c r="D307" s="28">
        <f t="shared" ref="D307" si="21">C307*2</f>
        <v>24</v>
      </c>
      <c r="E307" s="28">
        <v>11</v>
      </c>
      <c r="F307" s="28">
        <f t="shared" ref="F307" si="22">E307*3</f>
        <v>33</v>
      </c>
      <c r="G307" s="28">
        <v>8</v>
      </c>
      <c r="H307" s="28">
        <f t="shared" ref="H307" si="23">G307*2</f>
        <v>16</v>
      </c>
      <c r="I307" s="29">
        <f t="shared" ref="I307" si="24">H307+F307+D307</f>
        <v>73</v>
      </c>
      <c r="J307" s="29">
        <f t="shared" ref="J307" si="25">I307/7</f>
        <v>10.428571428571429</v>
      </c>
      <c r="K307" s="39" t="s">
        <v>105</v>
      </c>
    </row>
    <row r="308" spans="1:11" ht="15.75">
      <c r="A308" s="26">
        <f t="shared" ref="A308:A311" si="26">A307+1</f>
        <v>2</v>
      </c>
      <c r="B308" s="27"/>
      <c r="C308" s="36"/>
      <c r="D308" s="36"/>
      <c r="E308" s="36"/>
      <c r="F308" s="36"/>
      <c r="G308" s="36"/>
      <c r="H308" s="36"/>
      <c r="I308" s="36"/>
      <c r="J308" s="37"/>
      <c r="K308" s="53"/>
    </row>
    <row r="309" spans="1:11" ht="14.25">
      <c r="A309" s="26">
        <f t="shared" si="26"/>
        <v>3</v>
      </c>
      <c r="B309" s="54"/>
      <c r="C309" s="36"/>
      <c r="D309" s="36"/>
      <c r="E309" s="36"/>
      <c r="F309" s="36"/>
      <c r="G309" s="36"/>
      <c r="H309" s="36"/>
      <c r="I309" s="36"/>
      <c r="J309" s="37"/>
      <c r="K309" s="53"/>
    </row>
    <row r="310" spans="1:11" ht="14.25">
      <c r="A310" s="26">
        <f t="shared" si="26"/>
        <v>4</v>
      </c>
      <c r="B310" s="54"/>
      <c r="C310" s="36"/>
      <c r="D310" s="36"/>
      <c r="E310" s="36"/>
      <c r="F310" s="36"/>
      <c r="G310" s="36"/>
      <c r="H310" s="36"/>
      <c r="I310" s="36"/>
      <c r="J310" s="37"/>
      <c r="K310" s="53"/>
    </row>
    <row r="311" spans="1:11" ht="15" thickBot="1">
      <c r="A311" s="26">
        <f t="shared" si="26"/>
        <v>5</v>
      </c>
      <c r="B311" s="54"/>
      <c r="C311" s="36"/>
      <c r="D311" s="36"/>
      <c r="E311" s="36"/>
      <c r="F311" s="36"/>
      <c r="G311" s="36"/>
      <c r="H311" s="36"/>
      <c r="I311" s="36"/>
      <c r="J311" s="37"/>
      <c r="K311" s="53"/>
    </row>
    <row r="312" spans="1:11" ht="27" customHeight="1" thickTop="1">
      <c r="A312" s="55"/>
      <c r="B312" s="55"/>
      <c r="C312" s="55"/>
      <c r="D312" s="55"/>
      <c r="E312" s="55"/>
      <c r="F312" s="55"/>
      <c r="G312" s="55"/>
      <c r="H312" s="55"/>
      <c r="I312" s="55"/>
      <c r="J312" s="56" t="s">
        <v>109</v>
      </c>
      <c r="K312" s="56"/>
    </row>
    <row r="313" spans="1:11" ht="18">
      <c r="A313" s="57" t="s">
        <v>93</v>
      </c>
      <c r="B313" s="57"/>
      <c r="C313" s="57"/>
      <c r="D313" s="57"/>
      <c r="E313" s="57"/>
      <c r="F313" s="57"/>
      <c r="G313" s="57"/>
      <c r="H313" s="57"/>
      <c r="I313" s="57"/>
      <c r="J313" s="57"/>
      <c r="K313" s="57"/>
    </row>
    <row r="314" spans="1:11" ht="18">
      <c r="A314" s="58"/>
      <c r="B314" s="58"/>
      <c r="C314" s="58"/>
      <c r="D314" s="58"/>
      <c r="E314" s="58"/>
      <c r="F314" s="59" t="s">
        <v>110</v>
      </c>
      <c r="G314" s="59"/>
      <c r="H314" s="59"/>
      <c r="I314" s="58"/>
      <c r="J314"/>
      <c r="K314"/>
    </row>
    <row r="315" spans="1:11" ht="18">
      <c r="A315" s="60"/>
      <c r="B315" s="60"/>
      <c r="C315" s="60"/>
      <c r="D315" s="58"/>
      <c r="E315" s="58"/>
      <c r="F315" s="59" t="s">
        <v>111</v>
      </c>
      <c r="G315" s="59"/>
      <c r="H315" s="59"/>
      <c r="I315" s="58"/>
      <c r="J315"/>
      <c r="K315"/>
    </row>
    <row r="316" spans="1:11" ht="18">
      <c r="A316"/>
      <c r="B316"/>
      <c r="C316"/>
      <c r="D316"/>
      <c r="E316"/>
      <c r="F316" s="59" t="s">
        <v>112</v>
      </c>
      <c r="G316" s="59"/>
      <c r="H316" s="59"/>
      <c r="I316"/>
      <c r="J316"/>
      <c r="K316"/>
    </row>
    <row r="317" spans="1:11" ht="18">
      <c r="A317"/>
      <c r="B317"/>
      <c r="C317"/>
      <c r="D317"/>
      <c r="E317"/>
      <c r="F317" s="59" t="s">
        <v>113</v>
      </c>
      <c r="G317" s="59"/>
      <c r="H317" s="59"/>
      <c r="I317"/>
      <c r="J317"/>
      <c r="K317"/>
    </row>
    <row r="318" spans="1:11" ht="18">
      <c r="A318"/>
      <c r="B318"/>
      <c r="C318"/>
      <c r="D318"/>
      <c r="E318"/>
      <c r="F318" s="59"/>
      <c r="G318" s="59"/>
      <c r="H318" s="59"/>
      <c r="I318"/>
      <c r="J318"/>
      <c r="K318"/>
    </row>
    <row r="326" spans="1:11" ht="20.25" customHeight="1"/>
    <row r="334" spans="1:11" ht="18.75">
      <c r="A334" s="1" t="s">
        <v>127</v>
      </c>
      <c r="B334" s="1"/>
      <c r="C334" s="1"/>
      <c r="D334" s="1"/>
      <c r="E334" s="2"/>
      <c r="F334" s="2"/>
      <c r="G334" s="3"/>
      <c r="H334" s="3"/>
      <c r="I334" s="4"/>
      <c r="J334" s="5" t="s">
        <v>1</v>
      </c>
      <c r="K334" s="64">
        <v>5</v>
      </c>
    </row>
    <row r="335" spans="1:11" ht="18.75">
      <c r="A335" s="4" t="s">
        <v>133</v>
      </c>
      <c r="B335" s="4"/>
      <c r="C335" s="4"/>
      <c r="D335" s="4"/>
      <c r="E335" s="4"/>
      <c r="F335" s="3"/>
      <c r="I335" s="4"/>
      <c r="J335" s="5" t="s">
        <v>3</v>
      </c>
      <c r="K335" s="65">
        <v>3</v>
      </c>
    </row>
    <row r="336" spans="1:11" ht="18.75">
      <c r="A336" s="9" t="s">
        <v>134</v>
      </c>
      <c r="B336" s="10"/>
      <c r="C336" s="10"/>
      <c r="D336" s="10"/>
      <c r="E336" s="3"/>
      <c r="F336" s="3"/>
      <c r="I336" s="4"/>
      <c r="J336" s="5" t="s">
        <v>5</v>
      </c>
      <c r="K336" s="65">
        <f>K334-K335</f>
        <v>2</v>
      </c>
    </row>
    <row r="337" spans="1:11" ht="15.75">
      <c r="A337" s="10"/>
      <c r="B337" s="10"/>
      <c r="C337" s="10"/>
      <c r="D337" s="10"/>
      <c r="E337" s="11"/>
      <c r="F337" s="11"/>
      <c r="G337" s="11"/>
      <c r="H337" s="11"/>
      <c r="I337" s="11"/>
    </row>
    <row r="338" spans="1:11" ht="20.25">
      <c r="A338" s="12" t="s">
        <v>6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>
      <c r="A339" s="12" t="s">
        <v>7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1" thickBot="1">
      <c r="A340" s="12" t="s">
        <v>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18.75" thickTop="1">
      <c r="A341" s="13"/>
      <c r="B341" s="13"/>
      <c r="C341" s="14" t="s">
        <v>9</v>
      </c>
      <c r="D341" s="15"/>
      <c r="E341" s="15"/>
      <c r="F341" s="15"/>
      <c r="G341" s="15"/>
      <c r="H341" s="16"/>
      <c r="I341" s="17"/>
      <c r="J341" s="17" t="s">
        <v>10</v>
      </c>
      <c r="K341" s="17"/>
    </row>
    <row r="342" spans="1:11" ht="13.5" thickBot="1">
      <c r="A342" s="18" t="s">
        <v>11</v>
      </c>
      <c r="B342" s="18" t="s">
        <v>12</v>
      </c>
      <c r="C342" s="19" t="s">
        <v>13</v>
      </c>
      <c r="D342" s="20"/>
      <c r="E342" s="19" t="s">
        <v>14</v>
      </c>
      <c r="F342" s="20"/>
      <c r="G342" s="19" t="s">
        <v>15</v>
      </c>
      <c r="H342" s="20"/>
      <c r="I342" s="21" t="s">
        <v>16</v>
      </c>
      <c r="J342" s="21" t="s">
        <v>17</v>
      </c>
      <c r="K342" s="21" t="s">
        <v>18</v>
      </c>
    </row>
    <row r="343" spans="1:11" ht="14.25" thickTop="1" thickBot="1">
      <c r="A343" s="22"/>
      <c r="B343" s="22"/>
      <c r="C343" s="23" t="s">
        <v>19</v>
      </c>
      <c r="D343" s="24" t="s">
        <v>20</v>
      </c>
      <c r="E343" s="23" t="s">
        <v>19</v>
      </c>
      <c r="F343" s="24" t="s">
        <v>21</v>
      </c>
      <c r="G343" s="23" t="s">
        <v>19</v>
      </c>
      <c r="H343" s="24" t="s">
        <v>22</v>
      </c>
      <c r="I343" s="25"/>
      <c r="J343" s="25"/>
      <c r="K343" s="25"/>
    </row>
    <row r="344" spans="1:11" ht="17.25" thickTop="1" thickBot="1">
      <c r="A344" s="50">
        <v>1</v>
      </c>
      <c r="B344" s="67" t="s">
        <v>135</v>
      </c>
      <c r="C344" s="28">
        <v>11.5</v>
      </c>
      <c r="D344" s="28">
        <f>C344*2</f>
        <v>23</v>
      </c>
      <c r="E344" s="28">
        <v>12</v>
      </c>
      <c r="F344" s="28">
        <f>E344*3</f>
        <v>36</v>
      </c>
      <c r="G344" s="28">
        <v>12</v>
      </c>
      <c r="H344" s="28">
        <f>G344*2</f>
        <v>24</v>
      </c>
      <c r="I344" s="29">
        <f>H344+F344+D344</f>
        <v>83</v>
      </c>
      <c r="J344" s="29">
        <f>I344/7</f>
        <v>11.857142857142858</v>
      </c>
      <c r="K344" s="39" t="s">
        <v>105</v>
      </c>
    </row>
    <row r="345" spans="1:11" ht="17.25" thickTop="1" thickBot="1">
      <c r="A345" s="26">
        <f t="shared" ref="A345:A348" si="27">A344+1</f>
        <v>2</v>
      </c>
      <c r="B345" s="27" t="s">
        <v>136</v>
      </c>
      <c r="C345" s="28">
        <v>10</v>
      </c>
      <c r="D345" s="28">
        <f>C345*2</f>
        <v>20</v>
      </c>
      <c r="E345" s="28">
        <v>12.5</v>
      </c>
      <c r="F345" s="28">
        <f>E345*3</f>
        <v>37.5</v>
      </c>
      <c r="G345" s="28">
        <v>12.5</v>
      </c>
      <c r="H345" s="28">
        <f>G345*2</f>
        <v>25</v>
      </c>
      <c r="I345" s="29">
        <f>H345+F345+D345</f>
        <v>82.5</v>
      </c>
      <c r="J345" s="29">
        <f>I345/7</f>
        <v>11.785714285714286</v>
      </c>
      <c r="K345" s="39" t="s">
        <v>105</v>
      </c>
    </row>
    <row r="346" spans="1:11" ht="16.5" thickTop="1">
      <c r="A346" s="26">
        <f t="shared" si="27"/>
        <v>3</v>
      </c>
      <c r="B346" s="27" t="s">
        <v>137</v>
      </c>
      <c r="C346" s="28">
        <v>12</v>
      </c>
      <c r="D346" s="28">
        <f>C346*2</f>
        <v>24</v>
      </c>
      <c r="E346" s="28">
        <v>12</v>
      </c>
      <c r="F346" s="28">
        <f>E346*3</f>
        <v>36</v>
      </c>
      <c r="G346" s="28">
        <v>11</v>
      </c>
      <c r="H346" s="28">
        <f>G346*2</f>
        <v>22</v>
      </c>
      <c r="I346" s="29">
        <f>H346+F346+D346</f>
        <v>82</v>
      </c>
      <c r="J346" s="29">
        <f>I346/7</f>
        <v>11.714285714285714</v>
      </c>
      <c r="K346" s="39" t="s">
        <v>105</v>
      </c>
    </row>
    <row r="347" spans="1:11" ht="18.75" thickBot="1">
      <c r="A347" s="26">
        <f t="shared" si="27"/>
        <v>4</v>
      </c>
      <c r="B347" s="31" t="s">
        <v>138</v>
      </c>
      <c r="C347" s="68" t="s">
        <v>65</v>
      </c>
      <c r="D347" s="69"/>
      <c r="E347" s="68" t="s">
        <v>65</v>
      </c>
      <c r="F347" s="69"/>
      <c r="G347" s="68" t="s">
        <v>65</v>
      </c>
      <c r="H347" s="69"/>
      <c r="I347" s="36">
        <f>H347+F347+D347</f>
        <v>0</v>
      </c>
      <c r="J347" s="37">
        <f>I347/7</f>
        <v>0</v>
      </c>
      <c r="K347" s="70" t="s">
        <v>65</v>
      </c>
    </row>
    <row r="348" spans="1:11" ht="19.5" thickTop="1" thickBot="1">
      <c r="A348" s="26">
        <f t="shared" si="27"/>
        <v>5</v>
      </c>
      <c r="B348" s="27" t="s">
        <v>139</v>
      </c>
      <c r="C348" s="68" t="s">
        <v>65</v>
      </c>
      <c r="D348" s="69"/>
      <c r="E348" s="68" t="s">
        <v>65</v>
      </c>
      <c r="F348" s="69"/>
      <c r="G348" s="68" t="s">
        <v>65</v>
      </c>
      <c r="H348" s="69"/>
      <c r="I348" s="36">
        <f>H348+F348+D348</f>
        <v>0</v>
      </c>
      <c r="J348" s="37">
        <f>I348/7</f>
        <v>0</v>
      </c>
      <c r="K348" s="70" t="s">
        <v>65</v>
      </c>
    </row>
    <row r="349" spans="1:11" ht="19.5" thickTop="1" thickBot="1">
      <c r="A349" s="71">
        <v>6</v>
      </c>
      <c r="B349" s="72"/>
      <c r="C349" s="73"/>
      <c r="D349" s="73"/>
      <c r="E349" s="73"/>
      <c r="F349" s="73"/>
      <c r="G349" s="73"/>
      <c r="H349" s="73"/>
      <c r="I349" s="73"/>
      <c r="J349" s="74"/>
      <c r="K349" s="70"/>
    </row>
    <row r="350" spans="1:11" ht="18.75" customHeight="1" thickTop="1">
      <c r="A350" s="55"/>
      <c r="B350" s="55"/>
      <c r="C350" s="55"/>
      <c r="D350" s="55"/>
      <c r="E350" s="55"/>
      <c r="F350" s="55"/>
      <c r="G350" s="55"/>
      <c r="H350" s="55"/>
      <c r="I350" s="55"/>
      <c r="J350" s="56" t="s">
        <v>109</v>
      </c>
      <c r="K350" s="56"/>
    </row>
    <row r="351" spans="1:11" ht="18">
      <c r="A351" s="57" t="s">
        <v>93</v>
      </c>
      <c r="B351" s="57"/>
      <c r="C351" s="57"/>
      <c r="D351" s="57"/>
      <c r="E351" s="57"/>
      <c r="F351" s="57"/>
      <c r="G351" s="57"/>
      <c r="H351" s="57"/>
      <c r="I351" s="57"/>
      <c r="J351" s="57"/>
      <c r="K351" s="57"/>
    </row>
    <row r="352" spans="1:11" ht="18">
      <c r="A352" s="58"/>
      <c r="B352" s="58"/>
      <c r="C352" s="58"/>
      <c r="D352" s="58"/>
      <c r="E352" s="58"/>
      <c r="F352" s="59" t="s">
        <v>110</v>
      </c>
      <c r="G352" s="59"/>
      <c r="H352" s="59"/>
      <c r="I352" s="58"/>
      <c r="J352"/>
      <c r="K352"/>
    </row>
    <row r="353" spans="1:11" ht="18">
      <c r="A353" s="60"/>
      <c r="B353" s="60"/>
      <c r="C353" s="60"/>
      <c r="D353" s="58"/>
      <c r="E353" s="58"/>
      <c r="F353" s="59" t="s">
        <v>111</v>
      </c>
      <c r="G353" s="59"/>
      <c r="H353" s="59"/>
      <c r="I353" s="58"/>
      <c r="J353"/>
      <c r="K353"/>
    </row>
    <row r="354" spans="1:11" ht="18">
      <c r="A354"/>
      <c r="B354"/>
      <c r="C354"/>
      <c r="D354"/>
      <c r="E354"/>
      <c r="F354" s="59" t="s">
        <v>112</v>
      </c>
      <c r="G354" s="59"/>
      <c r="H354" s="59"/>
      <c r="I354"/>
      <c r="J354"/>
      <c r="K354"/>
    </row>
    <row r="355" spans="1:11" ht="18">
      <c r="A355"/>
      <c r="B355"/>
      <c r="C355"/>
      <c r="D355"/>
      <c r="E355"/>
      <c r="F355" s="59" t="s">
        <v>113</v>
      </c>
      <c r="G355" s="59"/>
      <c r="H355" s="59"/>
      <c r="I355"/>
      <c r="J355"/>
      <c r="K355"/>
    </row>
    <row r="356" spans="1:11" ht="18">
      <c r="A356"/>
      <c r="B356"/>
      <c r="C356"/>
      <c r="D356"/>
      <c r="E356"/>
      <c r="F356" s="59"/>
      <c r="G356" s="59"/>
      <c r="H356" s="59"/>
      <c r="I356"/>
      <c r="J356"/>
      <c r="K356"/>
    </row>
  </sheetData>
  <mergeCells count="244">
    <mergeCell ref="F355:H355"/>
    <mergeCell ref="F356:H356"/>
    <mergeCell ref="J350:K350"/>
    <mergeCell ref="A351:K351"/>
    <mergeCell ref="F352:H352"/>
    <mergeCell ref="A353:C353"/>
    <mergeCell ref="F353:H353"/>
    <mergeCell ref="F354:H354"/>
    <mergeCell ref="C347:D347"/>
    <mergeCell ref="E347:F347"/>
    <mergeCell ref="G347:H347"/>
    <mergeCell ref="C348:D348"/>
    <mergeCell ref="E348:F348"/>
    <mergeCell ref="G348:H348"/>
    <mergeCell ref="A339:K339"/>
    <mergeCell ref="A340:K340"/>
    <mergeCell ref="C341:H341"/>
    <mergeCell ref="C342:D342"/>
    <mergeCell ref="E342:F342"/>
    <mergeCell ref="G342:H342"/>
    <mergeCell ref="F317:H317"/>
    <mergeCell ref="F318:H318"/>
    <mergeCell ref="A334:D334"/>
    <mergeCell ref="A336:D336"/>
    <mergeCell ref="A337:D337"/>
    <mergeCell ref="A338:K338"/>
    <mergeCell ref="J312:K312"/>
    <mergeCell ref="A313:K313"/>
    <mergeCell ref="F314:H314"/>
    <mergeCell ref="A315:C315"/>
    <mergeCell ref="F315:H315"/>
    <mergeCell ref="F316:H316"/>
    <mergeCell ref="A302:K302"/>
    <mergeCell ref="A303:K303"/>
    <mergeCell ref="C304:H304"/>
    <mergeCell ref="C305:D305"/>
    <mergeCell ref="E305:F305"/>
    <mergeCell ref="G305:H305"/>
    <mergeCell ref="F283:H283"/>
    <mergeCell ref="F284:H284"/>
    <mergeCell ref="A297:D297"/>
    <mergeCell ref="A299:D299"/>
    <mergeCell ref="A300:D300"/>
    <mergeCell ref="A301:K301"/>
    <mergeCell ref="J278:K278"/>
    <mergeCell ref="A279:K279"/>
    <mergeCell ref="F280:H280"/>
    <mergeCell ref="A281:C281"/>
    <mergeCell ref="F281:H281"/>
    <mergeCell ref="F282:H282"/>
    <mergeCell ref="A268:K268"/>
    <mergeCell ref="A269:K269"/>
    <mergeCell ref="C270:H270"/>
    <mergeCell ref="C271:D271"/>
    <mergeCell ref="E271:F271"/>
    <mergeCell ref="G271:H271"/>
    <mergeCell ref="F245:H245"/>
    <mergeCell ref="F246:H246"/>
    <mergeCell ref="A263:D263"/>
    <mergeCell ref="A265:D265"/>
    <mergeCell ref="A266:D266"/>
    <mergeCell ref="A267:K267"/>
    <mergeCell ref="J240:K240"/>
    <mergeCell ref="A241:K241"/>
    <mergeCell ref="F242:H242"/>
    <mergeCell ref="A243:C243"/>
    <mergeCell ref="F243:H243"/>
    <mergeCell ref="F244:H244"/>
    <mergeCell ref="A230:K230"/>
    <mergeCell ref="A231:K231"/>
    <mergeCell ref="C232:H232"/>
    <mergeCell ref="C233:D233"/>
    <mergeCell ref="E233:F233"/>
    <mergeCell ref="G233:H233"/>
    <mergeCell ref="F209:H209"/>
    <mergeCell ref="F210:H210"/>
    <mergeCell ref="A225:D225"/>
    <mergeCell ref="A227:D227"/>
    <mergeCell ref="A228:D228"/>
    <mergeCell ref="A229:K229"/>
    <mergeCell ref="J204:K204"/>
    <mergeCell ref="A205:K205"/>
    <mergeCell ref="F206:H206"/>
    <mergeCell ref="A207:C207"/>
    <mergeCell ref="F207:H207"/>
    <mergeCell ref="F208:H208"/>
    <mergeCell ref="A192:D192"/>
    <mergeCell ref="A193:K193"/>
    <mergeCell ref="A194:K194"/>
    <mergeCell ref="A195:K195"/>
    <mergeCell ref="C196:H196"/>
    <mergeCell ref="C197:D197"/>
    <mergeCell ref="E197:F197"/>
    <mergeCell ref="G197:H197"/>
    <mergeCell ref="F170:H170"/>
    <mergeCell ref="F171:H171"/>
    <mergeCell ref="A189:D189"/>
    <mergeCell ref="I189:J189"/>
    <mergeCell ref="I190:J190"/>
    <mergeCell ref="A191:D191"/>
    <mergeCell ref="I191:J191"/>
    <mergeCell ref="J165:K165"/>
    <mergeCell ref="A166:K166"/>
    <mergeCell ref="F167:H167"/>
    <mergeCell ref="A168:C168"/>
    <mergeCell ref="F168:H168"/>
    <mergeCell ref="F169:H169"/>
    <mergeCell ref="A153:D153"/>
    <mergeCell ref="A154:K154"/>
    <mergeCell ref="A155:K155"/>
    <mergeCell ref="A156:K156"/>
    <mergeCell ref="C157:H157"/>
    <mergeCell ref="C158:D158"/>
    <mergeCell ref="E158:F158"/>
    <mergeCell ref="G158:H158"/>
    <mergeCell ref="F139:H139"/>
    <mergeCell ref="A150:D150"/>
    <mergeCell ref="I150:J150"/>
    <mergeCell ref="I151:J151"/>
    <mergeCell ref="A152:D152"/>
    <mergeCell ref="I152:J152"/>
    <mergeCell ref="J134:K134"/>
    <mergeCell ref="A135:K135"/>
    <mergeCell ref="F136:H136"/>
    <mergeCell ref="A137:C137"/>
    <mergeCell ref="F137:H137"/>
    <mergeCell ref="F138:H138"/>
    <mergeCell ref="C127:D127"/>
    <mergeCell ref="E127:F127"/>
    <mergeCell ref="G127:H127"/>
    <mergeCell ref="C128:D128"/>
    <mergeCell ref="E128:F128"/>
    <mergeCell ref="G128:H128"/>
    <mergeCell ref="A119:D119"/>
    <mergeCell ref="A120:K120"/>
    <mergeCell ref="A121:K121"/>
    <mergeCell ref="A122:K122"/>
    <mergeCell ref="C123:H123"/>
    <mergeCell ref="C124:D124"/>
    <mergeCell ref="E124:F124"/>
    <mergeCell ref="G124:H124"/>
    <mergeCell ref="F90:H90"/>
    <mergeCell ref="A116:D116"/>
    <mergeCell ref="I116:J116"/>
    <mergeCell ref="I117:J117"/>
    <mergeCell ref="A118:D118"/>
    <mergeCell ref="I118:J118"/>
    <mergeCell ref="I85:K85"/>
    <mergeCell ref="A86:K86"/>
    <mergeCell ref="F87:H87"/>
    <mergeCell ref="A88:C88"/>
    <mergeCell ref="F88:H88"/>
    <mergeCell ref="F89:H89"/>
    <mergeCell ref="C83:D83"/>
    <mergeCell ref="E83:F83"/>
    <mergeCell ref="G83:H83"/>
    <mergeCell ref="C84:D84"/>
    <mergeCell ref="E84:F84"/>
    <mergeCell ref="G84:H84"/>
    <mergeCell ref="C81:D81"/>
    <mergeCell ref="E81:F81"/>
    <mergeCell ref="G81:H81"/>
    <mergeCell ref="C82:D82"/>
    <mergeCell ref="E82:F82"/>
    <mergeCell ref="G82:H82"/>
    <mergeCell ref="C79:D79"/>
    <mergeCell ref="E79:F79"/>
    <mergeCell ref="G79:H79"/>
    <mergeCell ref="C80:D80"/>
    <mergeCell ref="E80:F80"/>
    <mergeCell ref="G80:H80"/>
    <mergeCell ref="C77:D77"/>
    <mergeCell ref="E77:F77"/>
    <mergeCell ref="G77:H77"/>
    <mergeCell ref="C78:D78"/>
    <mergeCell ref="E78:F78"/>
    <mergeCell ref="G78:H78"/>
    <mergeCell ref="C75:D75"/>
    <mergeCell ref="E75:F75"/>
    <mergeCell ref="G75:H75"/>
    <mergeCell ref="C76:D76"/>
    <mergeCell ref="E76:F76"/>
    <mergeCell ref="G76:H76"/>
    <mergeCell ref="C73:D73"/>
    <mergeCell ref="E73:F73"/>
    <mergeCell ref="G73:H7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E68:F68"/>
    <mergeCell ref="G68:H68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G64:H64"/>
    <mergeCell ref="C61:D61"/>
    <mergeCell ref="E61:F61"/>
    <mergeCell ref="G61:H61"/>
    <mergeCell ref="C62:D62"/>
    <mergeCell ref="E62:F62"/>
    <mergeCell ref="G62:H62"/>
    <mergeCell ref="C59:D59"/>
    <mergeCell ref="E59:F59"/>
    <mergeCell ref="G59:H59"/>
    <mergeCell ref="C60:D60"/>
    <mergeCell ref="E60:F60"/>
    <mergeCell ref="G60:H60"/>
    <mergeCell ref="C16:H16"/>
    <mergeCell ref="C17:D17"/>
    <mergeCell ref="E17:F17"/>
    <mergeCell ref="G17:H17"/>
    <mergeCell ref="C58:D58"/>
    <mergeCell ref="E58:F58"/>
    <mergeCell ref="G58:H58"/>
    <mergeCell ref="A9:D9"/>
    <mergeCell ref="A11:D11"/>
    <mergeCell ref="A12:D12"/>
    <mergeCell ref="A13:K13"/>
    <mergeCell ref="A14:K14"/>
    <mergeCell ref="A15:K15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 رئبسي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2021-06-30T09:58:57Z</dcterms:created>
  <dcterms:modified xsi:type="dcterms:W3CDTF">2021-06-30T10:24:18Z</dcterms:modified>
</cp:coreProperties>
</file>